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Лист1!$H$109</definedName>
    <definedName name="_xlnm.Print_Area" localSheetId="0">Лист1!$E$6:$L$110</definedName>
  </definedNames>
  <calcPr calcId="125725"/>
</workbook>
</file>

<file path=xl/calcChain.xml><?xml version="1.0" encoding="utf-8"?>
<calcChain xmlns="http://schemas.openxmlformats.org/spreadsheetml/2006/main">
  <c r="H108" i="1"/>
  <c r="H107"/>
  <c r="H103"/>
  <c r="H97"/>
  <c r="H85"/>
  <c r="H75"/>
  <c r="H71"/>
  <c r="H70"/>
  <c r="H66"/>
  <c r="H59"/>
  <c r="H44"/>
  <c r="H38"/>
  <c r="H30"/>
  <c r="H24"/>
  <c r="H15"/>
  <c r="J108"/>
  <c r="J107"/>
  <c r="J103"/>
  <c r="J97"/>
  <c r="J85"/>
  <c r="J75"/>
  <c r="J71"/>
  <c r="J70"/>
  <c r="J66"/>
  <c r="J59"/>
  <c r="J44"/>
  <c r="J38"/>
  <c r="J30"/>
  <c r="J24"/>
  <c r="J15"/>
  <c r="L109"/>
  <c r="L9"/>
  <c r="H109" l="1"/>
  <c r="J109"/>
</calcChain>
</file>

<file path=xl/sharedStrings.xml><?xml version="1.0" encoding="utf-8"?>
<sst xmlns="http://schemas.openxmlformats.org/spreadsheetml/2006/main" count="129" uniqueCount="111">
  <si>
    <t>Адрес МКД</t>
  </si>
  <si>
    <t>Общая площадь (кв.м)</t>
  </si>
  <si>
    <t>ИТОГО</t>
  </si>
  <si>
    <t>№ п/п</t>
  </si>
  <si>
    <t>Наименование  проводимых работ и услуг</t>
  </si>
  <si>
    <t>периодичность выполнения работ и оказания услуг</t>
  </si>
  <si>
    <t>годовая плата  (в рублях)</t>
  </si>
  <si>
    <t>месячная плата  (в рублях)</t>
  </si>
  <si>
    <t>Стоимость на 1 кв. м общей площади (рублей в месяц)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</si>
  <si>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</si>
  <si>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>Работы, выполняемые в отношении всех видов фундаментов: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</si>
  <si>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</si>
  <si>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</si>
  <si>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</si>
  <si>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</si>
  <si>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</si>
  <si>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весенний и осенний осмотр зданий и сооружений, по вызову ( при необходимости производства ремонта, стоимость  работ согласовывается на общем собрании мкд)</t>
  </si>
  <si>
    <t>Работы, выполняемые для надлежащего содержания стен многоквартирных домов: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</si>
  <si>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</si>
  <si>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</si>
  <si>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</si>
  <si>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</si>
  <si>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</si>
  <si>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Работы, выполняемые в целях надлежащего содержания перекрытий и покрытий многоквартирных домов: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</si>
  <si>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</si>
  <si>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</si>
  <si>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</si>
  <si>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балок (ригелей) перекрытий и покрытий многоквартирных домов: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</si>
  <si>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</si>
  <si>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</si>
  <si>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Работы, выполняемые в целях надлежащего содержания крыш многоквартирных домов: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</si>
  <si>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</si>
  <si>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</si>
  <si>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</si>
  <si>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</si>
  <si>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</si>
  <si>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</si>
  <si>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</si>
  <si>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</si>
  <si>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</si>
  <si>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</si>
  <si>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</si>
  <si>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</si>
  <si>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</si>
  <si>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фасадов многоквартирных домов: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</si>
  <si>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водостоков;</t>
  </si>
  <si>
    <t>контроль состояния и работоспособности подсветки информационных знаков, входов в подъезды (домовые знаки и т.д.);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</si>
  <si>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козырьках;</t>
  </si>
  <si>
    <t>контроль состояния и восстановление или замена отдельных элементов крылец и зонтов над входами в здание, в подвалы и над балконами;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</si>
  <si>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(остановы);</t>
  </si>
  <si>
    <t>Работы, выполняемые в целях надлежащего содержания перегородок в многоквартирных домах: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</si>
  <si>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трубопроводов;</t>
  </si>
  <si>
    <t>проверка звукоизоляции и огнезащиты;</t>
  </si>
  <si>
    <t>Работы, выполняемые в целях надлежащего содержания полов помещений, относящихся к общему имуществу в многоквартирном доме:</t>
  </si>
  <si>
    <t>проверка состояния основания, поверхностного слоя и работоспособности системы вентиляции (для деревянных полов);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</si>
  <si>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</si>
  <si>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</si>
  <si>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</si>
  <si>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</si>
  <si>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</si>
  <si>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</si>
  <si>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</si>
  <si>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</si>
  <si>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Общие работы, выполняемые для надлежащего содержания систем водоснабжения (холодного и горячего), отопления и водоотведения в многоквартирных домах: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</si>
  <si>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</si>
  <si>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</si>
  <si>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</si>
  <si>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</si>
  <si>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</si>
  <si>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</si>
  <si>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</si>
  <si>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</si>
  <si>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очистка и промывка водонапорных баков;</t>
  </si>
  <si>
    <t>проверка и обеспечение работоспособности местных локальных очистных сооружений (септики) и дворовых туалетов;</t>
  </si>
  <si>
    <t>промывка систем водоснабжения для удаления накипно-коррозионных отложений.</t>
  </si>
  <si>
    <t> Работы, выполняемые в целях надлежащего содержания систем теплоснабжения (отопление, горячее водоснабжение) в многоквартирных домах:</t>
  </si>
  <si>
    <t>испытания на прочность и плотность (гидравлические испытания) узлов ввода и систем отопления, промывка и регулировка систем отопления;</t>
  </si>
  <si>
    <t>проведение пробных пусконаладочных работ (пробные топки);</t>
  </si>
  <si>
    <t>удаление воздуха из системы отопления;</t>
  </si>
  <si>
    <t>промывка централизованных систем теплоснабжения для удаления накипно-коррозионных отложений.</t>
  </si>
  <si>
    <t>По мере необходимости</t>
  </si>
  <si>
    <t>Работы по обеспечению вывоза, в том числе откачке, жидких бытовых отходов: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</si>
  <si>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</si>
  <si>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</si>
  <si>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</si>
  <si>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круглосуточно</t>
  </si>
  <si>
    <r>
      <t>Работы, выполняемые в целях надлежащего содержания внутренней отделки многоквартирных домов</t>
    </r>
    <r>
      <rPr>
        <sz val="12"/>
        <rFont val="Arial"/>
        <family val="2"/>
        <charset val="204"/>
      </rPr>
      <t xml:space="preserve">, - </t>
    </r>
    <r>
      <rPr>
        <sz val="9"/>
        <rFont val="Times New Roman"/>
        <family val="1"/>
        <charset val="204"/>
      </rPr>
  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  </r>
  </si>
  <si>
    <r>
      <t xml:space="preserve">Работы по обеспечению требований пожарной безопасности - </t>
    </r>
    <r>
      <rPr>
        <sz val="10"/>
        <rFont val="Times New Roman"/>
        <family val="1"/>
        <charset val="204"/>
      </rPr>
      <t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  </r>
  </si>
  <si>
    <r>
      <t xml:space="preserve">Обеспечение устранения аварий в </t>
    </r>
    <r>
      <rPr>
        <sz val="10"/>
        <rFont val="Times New Roman"/>
        <family val="1"/>
        <charset val="204"/>
      </rPr>
      <t>соответствии с установленными предельными сроками на внутридомовых инженерных системах в многоквартирном доме, выполнения заявок населения.</t>
    </r>
  </si>
  <si>
    <t>- признаков неравномерных осадок фундаментов всех типов;</t>
  </si>
  <si>
    <t>- 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</si>
  <si>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- поражения гнилью и частичного разрушения деревянного основания в домах со столбчатыми или свайными деревянными фундаментами;</t>
  </si>
  <si>
    <t>для дерев домов</t>
  </si>
  <si>
    <r>
      <t xml:space="preserve"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</t>
    </r>
    <r>
      <rPr>
        <b/>
        <sz val="9"/>
        <rFont val="Times New Roman"/>
        <family val="1"/>
        <charset val="204"/>
      </rPr>
      <t>в домах с перекрытиями и покрытиями из сборного железобетонного настила;</t>
    </r>
  </si>
  <si>
    <r>
      <t xml:space="preserve"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</t>
    </r>
    <r>
      <rPr>
        <b/>
        <sz val="9"/>
        <rFont val="Times New Roman"/>
        <family val="1"/>
        <charset val="204"/>
      </rPr>
      <t>в домах с перекрытиями и покрытиями из монолитного железобетона и сборных железобетонных плит;</t>
    </r>
  </si>
  <si>
    <r>
      <t xml:space="preserve">выявление наличия, характера и величины трещин в сводах, изменений состояния кладки, коррозии балок </t>
    </r>
    <r>
      <rPr>
        <b/>
        <sz val="9"/>
        <rFont val="Times New Roman"/>
        <family val="1"/>
        <charset val="204"/>
      </rPr>
      <t>в домах с перекрытиями из кирпичных сводов;</t>
    </r>
  </si>
  <si>
    <r>
      <t xml:space="preserve"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</t>
    </r>
    <r>
      <rPr>
        <b/>
        <sz val="9"/>
        <rFont val="Times New Roman"/>
        <family val="1"/>
        <charset val="204"/>
      </rPr>
      <t>в домах с деревянными перекрытиями и покрытиями;</t>
    </r>
  </si>
  <si>
    <t>барх 22а</t>
  </si>
  <si>
    <r>
      <t xml:space="preserve"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</t>
    </r>
    <r>
      <rPr>
        <b/>
        <sz val="9"/>
        <rFont val="Times New Roman"/>
        <family val="1"/>
        <charset val="204"/>
      </rPr>
      <t>в домах с монолитными и сборными железобетонными балками перекрытий и покрытий;</t>
    </r>
  </si>
  <si>
    <r>
  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</t>
    </r>
    <r>
      <rPr>
        <b/>
        <sz val="9"/>
        <rFont val="Times New Roman"/>
        <family val="1"/>
        <charset val="204"/>
      </rPr>
      <t xml:space="preserve"> в домах со стальными балками перекрытий и покрытий</t>
    </r>
    <r>
      <rPr>
        <sz val="9"/>
        <rFont val="Times New Roman"/>
        <family val="1"/>
        <charset val="204"/>
      </rPr>
      <t>;</t>
    </r>
  </si>
  <si>
    <t>нет</t>
  </si>
  <si>
    <r>
      <t xml:space="preserve"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</t>
    </r>
    <r>
      <rPr>
        <b/>
        <sz val="9"/>
        <rFont val="Times New Roman"/>
        <family val="1"/>
        <charset val="204"/>
      </rPr>
      <t>на эксплуатируемых крышах</t>
    </r>
    <r>
      <rPr>
        <sz val="9"/>
        <rFont val="Times New Roman"/>
        <family val="1"/>
        <charset val="204"/>
      </rPr>
      <t>;</t>
    </r>
  </si>
  <si>
    <t>а оно есть?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</si>
  <si>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 </t>
  </si>
  <si>
    <t xml:space="preserve">Работы, выполняемые в целях надлежащего содержания систем вентиляции и дымоудаления многоквартирных домов: </t>
  </si>
  <si>
    <t>14. мусоропровода нет</t>
  </si>
  <si>
    <t>III. Работы и услуги по содержанию иного общего имущества в многоквартирном доме</t>
  </si>
  <si>
    <t>барх 22а?</t>
  </si>
  <si>
    <t>ул. Барханная, 22а</t>
  </si>
  <si>
    <t>630526 Новосибирская область Новосибирский район п.Мичуринский</t>
  </si>
  <si>
    <t>Перечень работ и услуг по содержанию и ремонту общего имущества собственников помещений МКД  по адресам: Новосибирская область, Новосибирский район, Мичуринский сельсовет, п. Мичуринский, ул. Барханная, д. 22а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</si>
</sst>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0" fillId="0" borderId="10" xfId="0" applyNumberFormat="1" applyFont="1" applyFill="1" applyBorder="1" applyAlignment="1">
      <alignment horizontal="justify" vertical="top" wrapText="1"/>
    </xf>
    <xf numFmtId="49" fontId="10" fillId="0" borderId="11" xfId="0" applyNumberFormat="1" applyFont="1" applyFill="1" applyBorder="1" applyAlignment="1">
      <alignment horizontal="justify" vertical="top" wrapText="1"/>
    </xf>
    <xf numFmtId="49" fontId="10" fillId="0" borderId="12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vertical="center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L110"/>
  <sheetViews>
    <sheetView tabSelected="1" topLeftCell="E100" zoomScale="110" zoomScaleNormal="110" workbookViewId="0">
      <selection activeCell="H103" sqref="H103:L109"/>
    </sheetView>
  </sheetViews>
  <sheetFormatPr defaultRowHeight="15"/>
  <cols>
    <col min="1" max="5" width="9.140625" style="9"/>
    <col min="6" max="6" width="50.28515625" style="9" customWidth="1"/>
    <col min="7" max="7" width="17.42578125" style="9" customWidth="1"/>
    <col min="8" max="8" width="7.140625" style="9" customWidth="1"/>
    <col min="9" max="9" width="6.7109375" style="9" customWidth="1"/>
    <col min="10" max="10" width="7.28515625" style="9" customWidth="1"/>
    <col min="11" max="11" width="7" style="9" customWidth="1"/>
    <col min="12" max="16384" width="9.140625" style="9"/>
  </cols>
  <sheetData>
    <row r="5" spans="5:12" ht="15.75" customHeight="1">
      <c r="E5" s="29"/>
      <c r="F5" s="29"/>
      <c r="G5" s="29"/>
      <c r="H5" s="29"/>
      <c r="I5" s="29"/>
      <c r="J5" s="29"/>
      <c r="K5" s="29"/>
      <c r="L5" s="29"/>
    </row>
    <row r="6" spans="5:12" ht="63" customHeight="1">
      <c r="E6" s="33" t="s">
        <v>110</v>
      </c>
      <c r="F6" s="34"/>
      <c r="G6" s="34"/>
      <c r="H6" s="34"/>
      <c r="I6" s="34"/>
      <c r="J6" s="34"/>
      <c r="K6" s="34"/>
      <c r="L6" s="35"/>
    </row>
    <row r="7" spans="5:12" ht="31.5" customHeight="1">
      <c r="E7" s="36"/>
      <c r="F7" s="37"/>
      <c r="G7" s="37"/>
      <c r="H7" s="37"/>
      <c r="I7" s="37"/>
      <c r="J7" s="37"/>
      <c r="K7" s="37"/>
      <c r="L7" s="38"/>
    </row>
    <row r="8" spans="5:12" ht="47.25" customHeight="1">
      <c r="E8" s="10"/>
      <c r="F8" s="10"/>
      <c r="G8" s="11" t="s">
        <v>0</v>
      </c>
      <c r="H8" s="29" t="s">
        <v>1</v>
      </c>
      <c r="I8" s="29"/>
      <c r="J8" s="20"/>
      <c r="K8" s="20"/>
      <c r="L8" s="12"/>
    </row>
    <row r="9" spans="5:12" ht="15.75">
      <c r="E9" s="10"/>
      <c r="F9" s="10"/>
      <c r="G9" s="13"/>
      <c r="H9" s="20"/>
      <c r="I9" s="20"/>
      <c r="J9" s="29" t="s">
        <v>2</v>
      </c>
      <c r="K9" s="29"/>
      <c r="L9" s="12">
        <f>H10</f>
        <v>267.8</v>
      </c>
    </row>
    <row r="10" spans="5:12" ht="76.5">
      <c r="E10" s="10"/>
      <c r="F10" s="10" t="s">
        <v>108</v>
      </c>
      <c r="G10" s="13" t="s">
        <v>109</v>
      </c>
      <c r="H10" s="20">
        <v>267.8</v>
      </c>
      <c r="I10" s="20"/>
      <c r="J10" s="20"/>
      <c r="K10" s="20"/>
      <c r="L10" s="10"/>
    </row>
    <row r="11" spans="5:12" ht="15.75">
      <c r="E11" s="10"/>
      <c r="F11" s="10"/>
      <c r="G11" s="13"/>
      <c r="H11" s="20"/>
      <c r="I11" s="20"/>
      <c r="J11" s="20"/>
      <c r="K11" s="20"/>
      <c r="L11" s="10"/>
    </row>
    <row r="12" spans="5:12" ht="15.75">
      <c r="E12" s="10"/>
      <c r="F12" s="10"/>
      <c r="G12" s="13"/>
      <c r="H12" s="20"/>
      <c r="I12" s="20"/>
      <c r="J12" s="20"/>
      <c r="K12" s="20"/>
      <c r="L12" s="10"/>
    </row>
    <row r="13" spans="5:12" ht="77.25">
      <c r="E13" s="14" t="s">
        <v>3</v>
      </c>
      <c r="F13" s="14" t="s">
        <v>4</v>
      </c>
      <c r="G13" s="14" t="s">
        <v>5</v>
      </c>
      <c r="H13" s="26" t="s">
        <v>6</v>
      </c>
      <c r="I13" s="27"/>
      <c r="J13" s="26" t="s">
        <v>7</v>
      </c>
      <c r="K13" s="27"/>
      <c r="L13" s="14" t="s">
        <v>8</v>
      </c>
    </row>
    <row r="14" spans="5:12" ht="47.25" customHeight="1">
      <c r="E14" s="21" t="s">
        <v>9</v>
      </c>
      <c r="F14" s="21"/>
      <c r="G14" s="21"/>
      <c r="H14" s="21"/>
      <c r="I14" s="21"/>
      <c r="J14" s="21"/>
      <c r="K14" s="21"/>
      <c r="L14" s="21"/>
    </row>
    <row r="15" spans="5:12" ht="25.5">
      <c r="E15" s="22">
        <v>1</v>
      </c>
      <c r="F15" s="15" t="s">
        <v>10</v>
      </c>
      <c r="G15" s="24" t="s">
        <v>16</v>
      </c>
      <c r="H15" s="42">
        <f>12*J15</f>
        <v>4820.4000000000005</v>
      </c>
      <c r="I15" s="42"/>
      <c r="J15" s="42">
        <f>267.8*L15</f>
        <v>401.70000000000005</v>
      </c>
      <c r="K15" s="42"/>
      <c r="L15" s="43">
        <v>1.5</v>
      </c>
    </row>
    <row r="16" spans="5:12" ht="36.75" customHeight="1">
      <c r="E16" s="22"/>
      <c r="F16" s="2" t="s">
        <v>11</v>
      </c>
      <c r="G16" s="24"/>
      <c r="H16" s="42"/>
      <c r="I16" s="42"/>
      <c r="J16" s="42"/>
      <c r="K16" s="42"/>
      <c r="L16" s="43"/>
    </row>
    <row r="17" spans="3:12" ht="24">
      <c r="E17" s="22"/>
      <c r="F17" s="3" t="s">
        <v>12</v>
      </c>
      <c r="G17" s="24"/>
      <c r="H17" s="42"/>
      <c r="I17" s="42"/>
      <c r="J17" s="42"/>
      <c r="K17" s="42"/>
      <c r="L17" s="43"/>
    </row>
    <row r="18" spans="3:12" ht="15" customHeight="1">
      <c r="E18" s="23"/>
      <c r="F18" s="4" t="s">
        <v>89</v>
      </c>
      <c r="G18" s="25"/>
      <c r="H18" s="42"/>
      <c r="I18" s="42"/>
      <c r="J18" s="42"/>
      <c r="K18" s="42"/>
      <c r="L18" s="43"/>
    </row>
    <row r="19" spans="3:12" ht="39.75" customHeight="1">
      <c r="E19" s="22"/>
      <c r="F19" s="4" t="s">
        <v>90</v>
      </c>
      <c r="G19" s="24"/>
      <c r="H19" s="42"/>
      <c r="I19" s="42"/>
      <c r="J19" s="42"/>
      <c r="K19" s="42"/>
      <c r="L19" s="43"/>
    </row>
    <row r="20" spans="3:12" ht="36">
      <c r="E20" s="23"/>
      <c r="F20" s="5" t="s">
        <v>91</v>
      </c>
      <c r="G20" s="25"/>
      <c r="H20" s="42"/>
      <c r="I20" s="42"/>
      <c r="J20" s="42"/>
      <c r="K20" s="42"/>
      <c r="L20" s="43"/>
    </row>
    <row r="21" spans="3:12" ht="50.25" customHeight="1">
      <c r="E21" s="22"/>
      <c r="F21" s="5" t="s">
        <v>13</v>
      </c>
      <c r="G21" s="24"/>
      <c r="H21" s="42"/>
      <c r="I21" s="42"/>
      <c r="J21" s="42"/>
      <c r="K21" s="42"/>
      <c r="L21" s="43"/>
    </row>
    <row r="22" spans="3:12" ht="39.75" customHeight="1">
      <c r="E22" s="22"/>
      <c r="F22" s="6" t="s">
        <v>14</v>
      </c>
      <c r="G22" s="24"/>
      <c r="H22" s="42"/>
      <c r="I22" s="42"/>
      <c r="J22" s="42"/>
      <c r="K22" s="42"/>
      <c r="L22" s="43"/>
    </row>
    <row r="23" spans="3:12" ht="36">
      <c r="E23" s="22"/>
      <c r="F23" s="6" t="s">
        <v>15</v>
      </c>
      <c r="G23" s="24"/>
      <c r="H23" s="42"/>
      <c r="I23" s="42"/>
      <c r="J23" s="42"/>
      <c r="K23" s="42"/>
      <c r="L23" s="43"/>
    </row>
    <row r="24" spans="3:12" ht="25.5">
      <c r="E24" s="22">
        <v>2</v>
      </c>
      <c r="F24" s="8" t="s">
        <v>17</v>
      </c>
      <c r="G24" s="39" t="s">
        <v>16</v>
      </c>
      <c r="H24" s="42">
        <f>12*J24</f>
        <v>578.44799999999998</v>
      </c>
      <c r="I24" s="42"/>
      <c r="J24" s="42">
        <f>267.8*L24</f>
        <v>48.204000000000001</v>
      </c>
      <c r="K24" s="42"/>
      <c r="L24" s="43">
        <v>0.18</v>
      </c>
    </row>
    <row r="25" spans="3:12" ht="78" customHeight="1">
      <c r="E25" s="22"/>
      <c r="F25" s="1" t="s">
        <v>18</v>
      </c>
      <c r="G25" s="40"/>
      <c r="H25" s="42"/>
      <c r="I25" s="42"/>
      <c r="J25" s="42"/>
      <c r="K25" s="42"/>
      <c r="L25" s="43"/>
    </row>
    <row r="26" spans="3:12" ht="63.75" customHeight="1">
      <c r="E26" s="22"/>
      <c r="F26" s="1" t="s">
        <v>19</v>
      </c>
      <c r="G26" s="40"/>
      <c r="H26" s="42"/>
      <c r="I26" s="42"/>
      <c r="J26" s="42"/>
      <c r="K26" s="42"/>
      <c r="L26" s="43"/>
    </row>
    <row r="27" spans="3:12" ht="61.5" customHeight="1">
      <c r="E27" s="22"/>
      <c r="F27" s="1" t="s">
        <v>20</v>
      </c>
      <c r="G27" s="40"/>
      <c r="H27" s="42"/>
      <c r="I27" s="42"/>
      <c r="J27" s="42"/>
      <c r="K27" s="42"/>
      <c r="L27" s="43"/>
    </row>
    <row r="28" spans="3:12" ht="101.25" customHeight="1">
      <c r="C28" s="16" t="s">
        <v>92</v>
      </c>
      <c r="E28" s="22"/>
      <c r="F28" s="1" t="s">
        <v>21</v>
      </c>
      <c r="G28" s="40"/>
      <c r="H28" s="42"/>
      <c r="I28" s="42"/>
      <c r="J28" s="42"/>
      <c r="K28" s="42"/>
      <c r="L28" s="43"/>
    </row>
    <row r="29" spans="3:12" ht="49.5" customHeight="1">
      <c r="E29" s="22"/>
      <c r="F29" s="1" t="s">
        <v>22</v>
      </c>
      <c r="G29" s="41"/>
      <c r="H29" s="42"/>
      <c r="I29" s="42"/>
      <c r="J29" s="42"/>
      <c r="K29" s="42"/>
      <c r="L29" s="43"/>
    </row>
    <row r="30" spans="3:12" ht="25.5">
      <c r="E30" s="22">
        <v>3</v>
      </c>
      <c r="F30" s="8" t="s">
        <v>23</v>
      </c>
      <c r="G30" s="31" t="s">
        <v>16</v>
      </c>
      <c r="H30" s="42">
        <f>12*J30</f>
        <v>578.44799999999998</v>
      </c>
      <c r="I30" s="42"/>
      <c r="J30" s="42">
        <f>267.8*L30</f>
        <v>48.204000000000001</v>
      </c>
      <c r="K30" s="42"/>
      <c r="L30" s="43">
        <v>0.18</v>
      </c>
    </row>
    <row r="31" spans="3:12" ht="39" customHeight="1">
      <c r="E31" s="22"/>
      <c r="F31" s="1" t="s">
        <v>24</v>
      </c>
      <c r="G31" s="31"/>
      <c r="H31" s="42"/>
      <c r="I31" s="42"/>
      <c r="J31" s="42"/>
      <c r="K31" s="42"/>
      <c r="L31" s="43"/>
    </row>
    <row r="32" spans="3:12" ht="63" customHeight="1">
      <c r="E32" s="22"/>
      <c r="F32" s="1" t="s">
        <v>94</v>
      </c>
      <c r="G32" s="31"/>
      <c r="H32" s="42"/>
      <c r="I32" s="42"/>
      <c r="J32" s="42"/>
      <c r="K32" s="42"/>
      <c r="L32" s="43"/>
    </row>
    <row r="33" spans="3:12" ht="77.25" customHeight="1">
      <c r="E33" s="22"/>
      <c r="F33" s="1" t="s">
        <v>93</v>
      </c>
      <c r="G33" s="31"/>
      <c r="H33" s="42"/>
      <c r="I33" s="42"/>
      <c r="J33" s="42"/>
      <c r="K33" s="42"/>
      <c r="L33" s="43"/>
    </row>
    <row r="34" spans="3:12" ht="36">
      <c r="E34" s="22"/>
      <c r="F34" s="1" t="s">
        <v>95</v>
      </c>
      <c r="G34" s="31"/>
      <c r="H34" s="42"/>
      <c r="I34" s="42"/>
      <c r="J34" s="42"/>
      <c r="K34" s="42"/>
      <c r="L34" s="43"/>
    </row>
    <row r="35" spans="3:12" ht="77.25" customHeight="1">
      <c r="C35" s="9" t="s">
        <v>97</v>
      </c>
      <c r="E35" s="22"/>
      <c r="F35" s="1" t="s">
        <v>96</v>
      </c>
      <c r="G35" s="31"/>
      <c r="H35" s="42"/>
      <c r="I35" s="42"/>
      <c r="J35" s="42"/>
      <c r="K35" s="42"/>
      <c r="L35" s="43"/>
    </row>
    <row r="36" spans="3:12" ht="26.25" customHeight="1">
      <c r="E36" s="22"/>
      <c r="F36" s="1" t="s">
        <v>25</v>
      </c>
      <c r="G36" s="31"/>
      <c r="H36" s="42"/>
      <c r="I36" s="42"/>
      <c r="J36" s="42"/>
      <c r="K36" s="42"/>
      <c r="L36" s="43"/>
    </row>
    <row r="37" spans="3:12" ht="36.75" customHeight="1">
      <c r="E37" s="22"/>
      <c r="F37" s="1" t="s">
        <v>26</v>
      </c>
      <c r="G37" s="31"/>
      <c r="H37" s="42"/>
      <c r="I37" s="42"/>
      <c r="J37" s="42"/>
      <c r="K37" s="42"/>
      <c r="L37" s="43"/>
    </row>
    <row r="38" spans="3:12" ht="42" customHeight="1">
      <c r="E38" s="22">
        <v>4</v>
      </c>
      <c r="F38" s="7" t="s">
        <v>27</v>
      </c>
      <c r="G38" s="31" t="s">
        <v>16</v>
      </c>
      <c r="H38" s="42">
        <f>12*J38</f>
        <v>321.36</v>
      </c>
      <c r="I38" s="42"/>
      <c r="J38" s="42">
        <f>267.8*L38</f>
        <v>26.78</v>
      </c>
      <c r="K38" s="42"/>
      <c r="L38" s="43">
        <v>0.1</v>
      </c>
    </row>
    <row r="39" spans="3:12" ht="39.75" customHeight="1">
      <c r="E39" s="22"/>
      <c r="F39" s="1" t="s">
        <v>28</v>
      </c>
      <c r="G39" s="31"/>
      <c r="H39" s="42"/>
      <c r="I39" s="42"/>
      <c r="J39" s="42"/>
      <c r="K39" s="42"/>
      <c r="L39" s="43"/>
    </row>
    <row r="40" spans="3:12" ht="48.75" customHeight="1">
      <c r="E40" s="22"/>
      <c r="F40" s="1" t="s">
        <v>98</v>
      </c>
      <c r="G40" s="31"/>
      <c r="H40" s="42"/>
      <c r="I40" s="42"/>
      <c r="J40" s="42"/>
      <c r="K40" s="42"/>
      <c r="L40" s="43"/>
    </row>
    <row r="41" spans="3:12" ht="60">
      <c r="D41" s="9" t="s">
        <v>100</v>
      </c>
      <c r="E41" s="22"/>
      <c r="F41" s="1" t="s">
        <v>99</v>
      </c>
      <c r="G41" s="31"/>
      <c r="H41" s="42"/>
      <c r="I41" s="42"/>
      <c r="J41" s="42"/>
      <c r="K41" s="42"/>
      <c r="L41" s="43"/>
    </row>
    <row r="42" spans="3:12" ht="51.75" customHeight="1">
      <c r="E42" s="22"/>
      <c r="F42" s="1" t="s">
        <v>29</v>
      </c>
      <c r="G42" s="31"/>
      <c r="H42" s="42"/>
      <c r="I42" s="42"/>
      <c r="J42" s="42"/>
      <c r="K42" s="42"/>
      <c r="L42" s="43"/>
    </row>
    <row r="43" spans="3:12" ht="37.5" customHeight="1">
      <c r="E43" s="22"/>
      <c r="F43" s="1" t="s">
        <v>26</v>
      </c>
      <c r="G43" s="31"/>
      <c r="H43" s="42"/>
      <c r="I43" s="42"/>
      <c r="J43" s="42"/>
      <c r="K43" s="42"/>
      <c r="L43" s="43"/>
    </row>
    <row r="44" spans="3:12" ht="27.75" customHeight="1">
      <c r="E44" s="22">
        <v>5</v>
      </c>
      <c r="F44" s="8" t="s">
        <v>30</v>
      </c>
      <c r="G44" s="31" t="s">
        <v>16</v>
      </c>
      <c r="H44" s="42">
        <f>12*J44</f>
        <v>578.44799999999998</v>
      </c>
      <c r="I44" s="42"/>
      <c r="J44" s="42">
        <f>267.8*L44</f>
        <v>48.204000000000001</v>
      </c>
      <c r="K44" s="42"/>
      <c r="L44" s="43">
        <v>0.18</v>
      </c>
    </row>
    <row r="45" spans="3:12">
      <c r="E45" s="22"/>
      <c r="F45" s="1" t="s">
        <v>31</v>
      </c>
      <c r="G45" s="31"/>
      <c r="H45" s="42"/>
      <c r="I45" s="42"/>
      <c r="J45" s="42"/>
      <c r="K45" s="42"/>
      <c r="L45" s="43"/>
    </row>
    <row r="46" spans="3:12" ht="27.75" customHeight="1">
      <c r="E46" s="22"/>
      <c r="F46" s="1" t="s">
        <v>32</v>
      </c>
      <c r="G46" s="31"/>
      <c r="H46" s="42"/>
      <c r="I46" s="42"/>
      <c r="J46" s="42"/>
      <c r="K46" s="42"/>
      <c r="L46" s="43"/>
    </row>
    <row r="47" spans="3:12" ht="87.75" customHeight="1">
      <c r="E47" s="22"/>
      <c r="F47" s="1" t="s">
        <v>33</v>
      </c>
      <c r="G47" s="31"/>
      <c r="H47" s="42"/>
      <c r="I47" s="42"/>
      <c r="J47" s="42"/>
      <c r="K47" s="42"/>
      <c r="L47" s="43"/>
    </row>
    <row r="48" spans="3:12" ht="51.75" customHeight="1">
      <c r="E48" s="22"/>
      <c r="F48" s="1" t="s">
        <v>101</v>
      </c>
      <c r="G48" s="31"/>
      <c r="H48" s="42"/>
      <c r="I48" s="42"/>
      <c r="J48" s="42"/>
      <c r="K48" s="42"/>
      <c r="L48" s="43"/>
    </row>
    <row r="49" spans="3:12" ht="24">
      <c r="E49" s="22"/>
      <c r="F49" s="1" t="s">
        <v>34</v>
      </c>
      <c r="G49" s="31"/>
      <c r="H49" s="42"/>
      <c r="I49" s="42"/>
      <c r="J49" s="42"/>
      <c r="K49" s="42"/>
      <c r="L49" s="43"/>
    </row>
    <row r="50" spans="3:12" ht="24.75" customHeight="1">
      <c r="C50" s="9" t="s">
        <v>102</v>
      </c>
      <c r="E50" s="22"/>
      <c r="F50" s="1" t="s">
        <v>35</v>
      </c>
      <c r="G50" s="31"/>
      <c r="H50" s="42"/>
      <c r="I50" s="42"/>
      <c r="J50" s="42"/>
      <c r="K50" s="42"/>
      <c r="L50" s="43"/>
    </row>
    <row r="51" spans="3:12" ht="63" customHeight="1">
      <c r="E51" s="22"/>
      <c r="F51" s="1" t="s">
        <v>36</v>
      </c>
      <c r="G51" s="31"/>
      <c r="H51" s="42"/>
      <c r="I51" s="42"/>
      <c r="J51" s="42"/>
      <c r="K51" s="42"/>
      <c r="L51" s="43"/>
    </row>
    <row r="52" spans="3:12" ht="37.5" customHeight="1">
      <c r="E52" s="22"/>
      <c r="F52" s="1" t="s">
        <v>37</v>
      </c>
      <c r="G52" s="31"/>
      <c r="H52" s="42"/>
      <c r="I52" s="42"/>
      <c r="J52" s="42"/>
      <c r="K52" s="42"/>
      <c r="L52" s="43"/>
    </row>
    <row r="53" spans="3:12" ht="24">
      <c r="E53" s="22"/>
      <c r="F53" s="1" t="s">
        <v>38</v>
      </c>
      <c r="G53" s="31"/>
      <c r="H53" s="42"/>
      <c r="I53" s="42"/>
      <c r="J53" s="42"/>
      <c r="K53" s="42"/>
      <c r="L53" s="43"/>
    </row>
    <row r="54" spans="3:12" ht="54.75" customHeight="1">
      <c r="E54" s="22"/>
      <c r="F54" s="1" t="s">
        <v>39</v>
      </c>
      <c r="G54" s="31"/>
      <c r="H54" s="42"/>
      <c r="I54" s="42"/>
      <c r="J54" s="42"/>
      <c r="K54" s="42"/>
      <c r="L54" s="43"/>
    </row>
    <row r="55" spans="3:12" ht="48">
      <c r="E55" s="22"/>
      <c r="F55" s="1" t="s">
        <v>40</v>
      </c>
      <c r="G55" s="31"/>
      <c r="H55" s="42"/>
      <c r="I55" s="42"/>
      <c r="J55" s="42"/>
      <c r="K55" s="42"/>
      <c r="L55" s="43"/>
    </row>
    <row r="56" spans="3:12" ht="39.75" customHeight="1">
      <c r="E56" s="22"/>
      <c r="F56" s="1" t="s">
        <v>41</v>
      </c>
      <c r="G56" s="31"/>
      <c r="H56" s="42"/>
      <c r="I56" s="42"/>
      <c r="J56" s="42"/>
      <c r="K56" s="42"/>
      <c r="L56" s="43"/>
    </row>
    <row r="57" spans="3:12" ht="38.25" customHeight="1">
      <c r="E57" s="22"/>
      <c r="F57" s="1" t="s">
        <v>42</v>
      </c>
      <c r="G57" s="31"/>
      <c r="H57" s="42"/>
      <c r="I57" s="42"/>
      <c r="J57" s="42"/>
      <c r="K57" s="42"/>
      <c r="L57" s="43"/>
    </row>
    <row r="58" spans="3:12" ht="51.75" customHeight="1">
      <c r="E58" s="22"/>
      <c r="F58" s="1" t="s">
        <v>43</v>
      </c>
      <c r="G58" s="31"/>
      <c r="H58" s="42"/>
      <c r="I58" s="42"/>
      <c r="J58" s="42"/>
      <c r="K58" s="42"/>
      <c r="L58" s="43"/>
    </row>
    <row r="59" spans="3:12" ht="28.5" customHeight="1">
      <c r="E59" s="22">
        <v>6</v>
      </c>
      <c r="F59" s="7" t="s">
        <v>44</v>
      </c>
      <c r="G59" s="31" t="s">
        <v>16</v>
      </c>
      <c r="H59" s="42">
        <f>12*J59</f>
        <v>3213.6000000000004</v>
      </c>
      <c r="I59" s="42"/>
      <c r="J59" s="42">
        <f>267.8*L59</f>
        <v>267.8</v>
      </c>
      <c r="K59" s="42"/>
      <c r="L59" s="43">
        <v>1</v>
      </c>
    </row>
    <row r="60" spans="3:12" ht="37.5" customHeight="1">
      <c r="E60" s="22"/>
      <c r="F60" s="1" t="s">
        <v>45</v>
      </c>
      <c r="G60" s="31"/>
      <c r="H60" s="42"/>
      <c r="I60" s="42"/>
      <c r="J60" s="42"/>
      <c r="K60" s="42"/>
      <c r="L60" s="43"/>
    </row>
    <row r="61" spans="3:12" ht="25.5" customHeight="1">
      <c r="E61" s="22"/>
      <c r="F61" s="1" t="s">
        <v>46</v>
      </c>
      <c r="G61" s="31"/>
      <c r="H61" s="42"/>
      <c r="I61" s="42"/>
      <c r="J61" s="42"/>
      <c r="K61" s="42"/>
      <c r="L61" s="43"/>
    </row>
    <row r="62" spans="3:12" ht="38.25" customHeight="1">
      <c r="E62" s="22"/>
      <c r="F62" s="1" t="s">
        <v>47</v>
      </c>
      <c r="G62" s="31"/>
      <c r="H62" s="42"/>
      <c r="I62" s="42"/>
      <c r="J62" s="42"/>
      <c r="K62" s="42"/>
      <c r="L62" s="43"/>
    </row>
    <row r="63" spans="3:12" ht="36">
      <c r="E63" s="22"/>
      <c r="F63" s="1" t="s">
        <v>48</v>
      </c>
      <c r="G63" s="31"/>
      <c r="H63" s="42"/>
      <c r="I63" s="42"/>
      <c r="J63" s="42"/>
      <c r="K63" s="42"/>
      <c r="L63" s="43"/>
    </row>
    <row r="64" spans="3:12" ht="38.25" customHeight="1">
      <c r="E64" s="22"/>
      <c r="F64" s="1" t="s">
        <v>49</v>
      </c>
      <c r="G64" s="31"/>
      <c r="H64" s="42"/>
      <c r="I64" s="42"/>
      <c r="J64" s="42"/>
      <c r="K64" s="42"/>
      <c r="L64" s="43"/>
    </row>
    <row r="65" spans="2:12" ht="39" customHeight="1">
      <c r="E65" s="22"/>
      <c r="F65" s="1" t="s">
        <v>26</v>
      </c>
      <c r="G65" s="31"/>
      <c r="H65" s="42"/>
      <c r="I65" s="42"/>
      <c r="J65" s="42"/>
      <c r="K65" s="42"/>
      <c r="L65" s="43"/>
    </row>
    <row r="66" spans="2:12" ht="31.5" customHeight="1">
      <c r="E66" s="22">
        <v>7</v>
      </c>
      <c r="F66" s="8" t="s">
        <v>50</v>
      </c>
      <c r="G66" s="31" t="s">
        <v>16</v>
      </c>
      <c r="H66" s="42">
        <f>12*J66</f>
        <v>257.08800000000002</v>
      </c>
      <c r="I66" s="42"/>
      <c r="J66" s="42">
        <f>267.8*L66</f>
        <v>21.424000000000003</v>
      </c>
      <c r="K66" s="42"/>
      <c r="L66" s="43">
        <v>0.08</v>
      </c>
    </row>
    <row r="67" spans="2:12" ht="66.75" customHeight="1">
      <c r="E67" s="22"/>
      <c r="F67" s="1" t="s">
        <v>51</v>
      </c>
      <c r="G67" s="31"/>
      <c r="H67" s="42"/>
      <c r="I67" s="42"/>
      <c r="J67" s="42"/>
      <c r="K67" s="42"/>
      <c r="L67" s="43"/>
    </row>
    <row r="68" spans="2:12">
      <c r="E68" s="22"/>
      <c r="F68" s="1" t="s">
        <v>52</v>
      </c>
      <c r="G68" s="31"/>
      <c r="H68" s="42"/>
      <c r="I68" s="42"/>
      <c r="J68" s="42"/>
      <c r="K68" s="42"/>
      <c r="L68" s="43"/>
    </row>
    <row r="69" spans="2:12" ht="39" customHeight="1">
      <c r="E69" s="22"/>
      <c r="F69" s="1" t="s">
        <v>26</v>
      </c>
      <c r="G69" s="31"/>
      <c r="H69" s="42"/>
      <c r="I69" s="42"/>
      <c r="J69" s="42"/>
      <c r="K69" s="42"/>
      <c r="L69" s="43"/>
    </row>
    <row r="70" spans="2:12" ht="91.5" customHeight="1">
      <c r="E70" s="10">
        <v>8</v>
      </c>
      <c r="F70" s="8" t="s">
        <v>86</v>
      </c>
      <c r="G70" s="17" t="s">
        <v>16</v>
      </c>
      <c r="H70" s="42">
        <f>12*J70</f>
        <v>257.08800000000002</v>
      </c>
      <c r="I70" s="42"/>
      <c r="J70" s="42">
        <f>267.8*L70</f>
        <v>21.424000000000003</v>
      </c>
      <c r="K70" s="42"/>
      <c r="L70" s="44">
        <v>0.08</v>
      </c>
    </row>
    <row r="71" spans="2:12" ht="44.25" customHeight="1">
      <c r="E71" s="22">
        <v>9</v>
      </c>
      <c r="F71" s="7" t="s">
        <v>53</v>
      </c>
      <c r="G71" s="31" t="s">
        <v>16</v>
      </c>
      <c r="H71" s="42">
        <f>12*J71</f>
        <v>257.08800000000002</v>
      </c>
      <c r="I71" s="42"/>
      <c r="J71" s="42">
        <f>267.8*L71</f>
        <v>21.424000000000003</v>
      </c>
      <c r="K71" s="42"/>
      <c r="L71" s="43">
        <v>0.08</v>
      </c>
    </row>
    <row r="72" spans="2:12" ht="26.25" customHeight="1">
      <c r="E72" s="22"/>
      <c r="F72" s="1" t="s">
        <v>54</v>
      </c>
      <c r="G72" s="31"/>
      <c r="H72" s="42"/>
      <c r="I72" s="42"/>
      <c r="J72" s="42"/>
      <c r="K72" s="42"/>
      <c r="L72" s="43"/>
    </row>
    <row r="73" spans="2:12" ht="39" customHeight="1">
      <c r="E73" s="22"/>
      <c r="F73" s="1" t="s">
        <v>26</v>
      </c>
      <c r="G73" s="31"/>
      <c r="H73" s="42"/>
      <c r="I73" s="42"/>
      <c r="J73" s="42"/>
      <c r="K73" s="42"/>
      <c r="L73" s="43"/>
    </row>
    <row r="74" spans="2:12" ht="30" customHeight="1">
      <c r="E74" s="30" t="s">
        <v>103</v>
      </c>
      <c r="F74" s="30"/>
      <c r="G74" s="30"/>
      <c r="H74" s="30"/>
      <c r="I74" s="30"/>
      <c r="J74" s="30"/>
      <c r="K74" s="30"/>
      <c r="L74" s="30"/>
    </row>
    <row r="75" spans="2:12" ht="42" customHeight="1">
      <c r="B75" s="9" t="s">
        <v>105</v>
      </c>
      <c r="E75" s="22">
        <v>10</v>
      </c>
      <c r="F75" s="8" t="s">
        <v>104</v>
      </c>
      <c r="G75" s="31" t="s">
        <v>16</v>
      </c>
      <c r="H75" s="42">
        <f>12*J75</f>
        <v>128.54400000000001</v>
      </c>
      <c r="I75" s="42"/>
      <c r="J75" s="42">
        <f>267.8*L75</f>
        <v>10.712000000000002</v>
      </c>
      <c r="K75" s="42"/>
      <c r="L75" s="43">
        <v>0.04</v>
      </c>
    </row>
    <row r="76" spans="2:12" ht="37.5" customHeight="1">
      <c r="E76" s="22"/>
      <c r="F76" s="1" t="s">
        <v>55</v>
      </c>
      <c r="G76" s="31"/>
      <c r="H76" s="42"/>
      <c r="I76" s="42"/>
      <c r="J76" s="42"/>
      <c r="K76" s="42"/>
      <c r="L76" s="43"/>
    </row>
    <row r="77" spans="2:12" ht="24.75" customHeight="1">
      <c r="E77" s="22"/>
      <c r="F77" s="1" t="s">
        <v>56</v>
      </c>
      <c r="G77" s="31"/>
      <c r="H77" s="42"/>
      <c r="I77" s="42"/>
      <c r="J77" s="42"/>
      <c r="K77" s="42"/>
      <c r="L77" s="43"/>
    </row>
    <row r="78" spans="2:12" ht="24">
      <c r="E78" s="22"/>
      <c r="F78" s="1" t="s">
        <v>57</v>
      </c>
      <c r="G78" s="31"/>
      <c r="H78" s="42"/>
      <c r="I78" s="42"/>
      <c r="J78" s="42"/>
      <c r="K78" s="42"/>
      <c r="L78" s="43"/>
    </row>
    <row r="79" spans="2:12" ht="62.25" customHeight="1">
      <c r="E79" s="22"/>
      <c r="F79" s="1" t="s">
        <v>58</v>
      </c>
      <c r="G79" s="31"/>
      <c r="H79" s="42"/>
      <c r="I79" s="42"/>
      <c r="J79" s="42"/>
      <c r="K79" s="42"/>
      <c r="L79" s="43"/>
    </row>
    <row r="80" spans="2:12" ht="25.5" customHeight="1">
      <c r="E80" s="22"/>
      <c r="F80" s="1" t="s">
        <v>59</v>
      </c>
      <c r="G80" s="31"/>
      <c r="H80" s="42"/>
      <c r="I80" s="42"/>
      <c r="J80" s="42"/>
      <c r="K80" s="42"/>
      <c r="L80" s="43"/>
    </row>
    <row r="81" spans="5:12" ht="24">
      <c r="E81" s="22"/>
      <c r="F81" s="1" t="s">
        <v>60</v>
      </c>
      <c r="G81" s="31"/>
      <c r="H81" s="42"/>
      <c r="I81" s="42"/>
      <c r="J81" s="42"/>
      <c r="K81" s="42"/>
      <c r="L81" s="43"/>
    </row>
    <row r="82" spans="5:12" ht="24">
      <c r="E82" s="22"/>
      <c r="F82" s="1" t="s">
        <v>61</v>
      </c>
      <c r="G82" s="31"/>
      <c r="H82" s="42"/>
      <c r="I82" s="42"/>
      <c r="J82" s="42"/>
      <c r="K82" s="42"/>
      <c r="L82" s="43"/>
    </row>
    <row r="83" spans="5:12" ht="28.5" customHeight="1">
      <c r="E83" s="22"/>
      <c r="F83" s="1" t="s">
        <v>62</v>
      </c>
      <c r="G83" s="31"/>
      <c r="H83" s="42"/>
      <c r="I83" s="42"/>
      <c r="J83" s="42"/>
      <c r="K83" s="42"/>
      <c r="L83" s="43"/>
    </row>
    <row r="84" spans="5:12" ht="39" customHeight="1">
      <c r="E84" s="22"/>
      <c r="F84" s="1" t="s">
        <v>26</v>
      </c>
      <c r="G84" s="31"/>
      <c r="H84" s="42"/>
      <c r="I84" s="42"/>
      <c r="J84" s="42"/>
      <c r="K84" s="42"/>
      <c r="L84" s="43"/>
    </row>
    <row r="85" spans="5:12" ht="54.75" customHeight="1">
      <c r="E85" s="22">
        <v>11</v>
      </c>
      <c r="F85" s="8" t="s">
        <v>63</v>
      </c>
      <c r="G85" s="31" t="s">
        <v>16</v>
      </c>
      <c r="H85" s="42">
        <f>12*J85</f>
        <v>1349.712</v>
      </c>
      <c r="I85" s="42"/>
      <c r="J85" s="42">
        <f>267.8*L85</f>
        <v>112.476</v>
      </c>
      <c r="K85" s="42"/>
      <c r="L85" s="43">
        <v>0.42</v>
      </c>
    </row>
    <row r="86" spans="5:12" ht="87.75" customHeight="1">
      <c r="E86" s="22"/>
      <c r="F86" s="1" t="s">
        <v>64</v>
      </c>
      <c r="G86" s="31"/>
      <c r="H86" s="42"/>
      <c r="I86" s="42"/>
      <c r="J86" s="42"/>
      <c r="K86" s="42"/>
      <c r="L86" s="43"/>
    </row>
    <row r="87" spans="5:12" ht="50.25" customHeight="1">
      <c r="E87" s="22"/>
      <c r="F87" s="1" t="s">
        <v>65</v>
      </c>
      <c r="G87" s="31"/>
      <c r="H87" s="42"/>
      <c r="I87" s="42"/>
      <c r="J87" s="42"/>
      <c r="K87" s="42"/>
      <c r="L87" s="43"/>
    </row>
    <row r="88" spans="5:12" ht="27.75" customHeight="1">
      <c r="E88" s="22"/>
      <c r="F88" s="1" t="s">
        <v>66</v>
      </c>
      <c r="G88" s="31"/>
      <c r="H88" s="42"/>
      <c r="I88" s="42"/>
      <c r="J88" s="42"/>
      <c r="K88" s="42"/>
      <c r="L88" s="43"/>
    </row>
    <row r="89" spans="5:12" ht="50.25" customHeight="1">
      <c r="E89" s="22"/>
      <c r="F89" s="1" t="s">
        <v>67</v>
      </c>
      <c r="G89" s="31"/>
      <c r="H89" s="42"/>
      <c r="I89" s="42"/>
      <c r="J89" s="42"/>
      <c r="K89" s="42"/>
      <c r="L89" s="43"/>
    </row>
    <row r="90" spans="5:12" ht="36.75" customHeight="1">
      <c r="E90" s="22"/>
      <c r="F90" s="1" t="s">
        <v>68</v>
      </c>
      <c r="G90" s="31"/>
      <c r="H90" s="42"/>
      <c r="I90" s="42"/>
      <c r="J90" s="42"/>
      <c r="K90" s="42"/>
      <c r="L90" s="43"/>
    </row>
    <row r="91" spans="5:12" ht="39.75" customHeight="1">
      <c r="E91" s="22"/>
      <c r="F91" s="1" t="s">
        <v>69</v>
      </c>
      <c r="G91" s="31"/>
      <c r="H91" s="42"/>
      <c r="I91" s="42"/>
      <c r="J91" s="42"/>
      <c r="K91" s="42"/>
      <c r="L91" s="43"/>
    </row>
    <row r="92" spans="5:12" ht="36.75" customHeight="1">
      <c r="E92" s="22"/>
      <c r="F92" s="1" t="s">
        <v>70</v>
      </c>
      <c r="G92" s="31"/>
      <c r="H92" s="42"/>
      <c r="I92" s="42"/>
      <c r="J92" s="42"/>
      <c r="K92" s="42"/>
      <c r="L92" s="43"/>
    </row>
    <row r="93" spans="5:12" ht="26.25" customHeight="1">
      <c r="E93" s="22"/>
      <c r="F93" s="1" t="s">
        <v>71</v>
      </c>
      <c r="G93" s="31"/>
      <c r="H93" s="42"/>
      <c r="I93" s="42"/>
      <c r="J93" s="42"/>
      <c r="K93" s="42"/>
      <c r="L93" s="43"/>
    </row>
    <row r="94" spans="5:12">
      <c r="E94" s="22"/>
      <c r="F94" s="1" t="s">
        <v>72</v>
      </c>
      <c r="G94" s="31"/>
      <c r="H94" s="42"/>
      <c r="I94" s="42"/>
      <c r="J94" s="42"/>
      <c r="K94" s="42"/>
      <c r="L94" s="43"/>
    </row>
    <row r="95" spans="5:12" ht="24">
      <c r="E95" s="22"/>
      <c r="F95" s="1" t="s">
        <v>73</v>
      </c>
      <c r="G95" s="31"/>
      <c r="H95" s="42"/>
      <c r="I95" s="42"/>
      <c r="J95" s="42"/>
      <c r="K95" s="42"/>
      <c r="L95" s="43"/>
    </row>
    <row r="96" spans="5:12" ht="24">
      <c r="E96" s="22"/>
      <c r="F96" s="1" t="s">
        <v>74</v>
      </c>
      <c r="G96" s="31"/>
      <c r="H96" s="42"/>
      <c r="I96" s="42"/>
      <c r="J96" s="42"/>
      <c r="K96" s="42"/>
      <c r="L96" s="43"/>
    </row>
    <row r="97" spans="2:12" ht="42.75" customHeight="1">
      <c r="E97" s="22">
        <v>12</v>
      </c>
      <c r="F97" s="8" t="s">
        <v>75</v>
      </c>
      <c r="G97" s="31" t="s">
        <v>16</v>
      </c>
      <c r="H97" s="42">
        <f>12*J97</f>
        <v>1349.712</v>
      </c>
      <c r="I97" s="42"/>
      <c r="J97" s="42">
        <f>267.8*L97</f>
        <v>112.476</v>
      </c>
      <c r="K97" s="42"/>
      <c r="L97" s="43">
        <v>0.42</v>
      </c>
    </row>
    <row r="98" spans="2:12" ht="38.25" customHeight="1">
      <c r="E98" s="22"/>
      <c r="F98" s="1" t="s">
        <v>76</v>
      </c>
      <c r="G98" s="31"/>
      <c r="H98" s="42"/>
      <c r="I98" s="42"/>
      <c r="J98" s="42"/>
      <c r="K98" s="42"/>
      <c r="L98" s="43"/>
    </row>
    <row r="99" spans="2:12" ht="16.5" customHeight="1">
      <c r="E99" s="22"/>
      <c r="F99" s="1" t="s">
        <v>77</v>
      </c>
      <c r="G99" s="31"/>
      <c r="H99" s="42"/>
      <c r="I99" s="42"/>
      <c r="J99" s="42"/>
      <c r="K99" s="42"/>
      <c r="L99" s="43"/>
    </row>
    <row r="100" spans="2:12">
      <c r="E100" s="22"/>
      <c r="F100" s="1" t="s">
        <v>78</v>
      </c>
      <c r="G100" s="31"/>
      <c r="H100" s="42"/>
      <c r="I100" s="42"/>
      <c r="J100" s="42"/>
      <c r="K100" s="42"/>
      <c r="L100" s="43"/>
    </row>
    <row r="101" spans="2:12" ht="24" customHeight="1">
      <c r="E101" s="22"/>
      <c r="F101" s="1" t="s">
        <v>79</v>
      </c>
      <c r="G101" s="31"/>
      <c r="H101" s="42"/>
      <c r="I101" s="42"/>
      <c r="J101" s="42"/>
      <c r="K101" s="42"/>
      <c r="L101" s="43"/>
    </row>
    <row r="102" spans="2:12" ht="15.75" customHeight="1">
      <c r="E102" s="32" t="s">
        <v>106</v>
      </c>
      <c r="F102" s="32"/>
      <c r="G102" s="32"/>
      <c r="H102" s="32"/>
      <c r="I102" s="32"/>
      <c r="J102" s="32"/>
      <c r="K102" s="32"/>
      <c r="L102" s="32"/>
    </row>
    <row r="103" spans="2:12" ht="25.5">
      <c r="E103" s="22">
        <v>13</v>
      </c>
      <c r="F103" s="7" t="s">
        <v>81</v>
      </c>
      <c r="G103" s="31" t="s">
        <v>80</v>
      </c>
      <c r="H103" s="42">
        <f>12*J103</f>
        <v>40491.360000000001</v>
      </c>
      <c r="I103" s="42"/>
      <c r="J103" s="42">
        <f>267.8*L103</f>
        <v>3374.28</v>
      </c>
      <c r="K103" s="42"/>
      <c r="L103" s="43">
        <v>12.6</v>
      </c>
    </row>
    <row r="104" spans="2:12" ht="41.25" customHeight="1">
      <c r="B104" s="9" t="s">
        <v>107</v>
      </c>
      <c r="E104" s="22"/>
      <c r="F104" s="1" t="s">
        <v>82</v>
      </c>
      <c r="G104" s="31"/>
      <c r="H104" s="42"/>
      <c r="I104" s="42"/>
      <c r="J104" s="42"/>
      <c r="K104" s="42"/>
      <c r="L104" s="43"/>
    </row>
    <row r="105" spans="2:12" ht="24.75" customHeight="1">
      <c r="E105" s="22"/>
      <c r="F105" s="1" t="s">
        <v>83</v>
      </c>
      <c r="G105" s="31"/>
      <c r="H105" s="42"/>
      <c r="I105" s="42"/>
      <c r="J105" s="42"/>
      <c r="K105" s="42"/>
      <c r="L105" s="43"/>
    </row>
    <row r="106" spans="2:12" ht="24">
      <c r="E106" s="22"/>
      <c r="F106" s="1" t="s">
        <v>84</v>
      </c>
      <c r="G106" s="31"/>
      <c r="H106" s="42"/>
      <c r="I106" s="42"/>
      <c r="J106" s="42"/>
      <c r="K106" s="42"/>
      <c r="L106" s="43"/>
    </row>
    <row r="107" spans="2:12" ht="119.25" customHeight="1">
      <c r="E107" s="10">
        <v>14</v>
      </c>
      <c r="F107" s="8" t="s">
        <v>87</v>
      </c>
      <c r="G107" s="17" t="s">
        <v>80</v>
      </c>
      <c r="H107" s="42">
        <f>12*J107</f>
        <v>1060.4880000000001</v>
      </c>
      <c r="I107" s="42"/>
      <c r="J107" s="42">
        <f>267.8*L107</f>
        <v>88.374000000000009</v>
      </c>
      <c r="K107" s="42"/>
      <c r="L107" s="44">
        <v>0.33</v>
      </c>
    </row>
    <row r="108" spans="2:12" ht="68.25" customHeight="1">
      <c r="E108" s="10">
        <v>15</v>
      </c>
      <c r="F108" s="8" t="s">
        <v>88</v>
      </c>
      <c r="G108" s="17" t="s">
        <v>85</v>
      </c>
      <c r="H108" s="42">
        <f>12*J108</f>
        <v>4820.4000000000005</v>
      </c>
      <c r="I108" s="42"/>
      <c r="J108" s="42">
        <f>267.8*L108</f>
        <v>401.70000000000005</v>
      </c>
      <c r="K108" s="42"/>
      <c r="L108" s="44">
        <v>1.5</v>
      </c>
    </row>
    <row r="109" spans="2:12" ht="15.75">
      <c r="E109" s="10"/>
      <c r="F109" s="18" t="s">
        <v>2</v>
      </c>
      <c r="G109" s="12"/>
      <c r="H109" s="45">
        <f>H108+H107+H103+H97+H85+H75+H71+H70+H66+H59+H44+H38+H30+H24+H15</f>
        <v>60062.184000000001</v>
      </c>
      <c r="I109" s="45"/>
      <c r="J109" s="45">
        <f>J15+J24+J30+J38+J44+J59+J66+J70+J71+J75+J85+J97+J103+J107+J108</f>
        <v>5005.1819999999998</v>
      </c>
      <c r="K109" s="45"/>
      <c r="L109" s="46">
        <f>L15+L24+L30+L38+L44+L59+L66+L70+L71+L75+L85+L97+L103+L107+L108</f>
        <v>18.689999999999998</v>
      </c>
    </row>
    <row r="110" spans="2:12" ht="15.75">
      <c r="E110" s="19"/>
      <c r="F110" s="19"/>
      <c r="G110" s="19"/>
      <c r="H110" s="28"/>
      <c r="I110" s="28"/>
      <c r="J110" s="28"/>
      <c r="K110" s="28"/>
      <c r="L110" s="19"/>
    </row>
  </sheetData>
  <mergeCells count="87">
    <mergeCell ref="L30:L37"/>
    <mergeCell ref="J8:K8"/>
    <mergeCell ref="J9:K9"/>
    <mergeCell ref="E5:L5"/>
    <mergeCell ref="E6:L7"/>
    <mergeCell ref="E38:E43"/>
    <mergeCell ref="G38:G43"/>
    <mergeCell ref="H38:I43"/>
    <mergeCell ref="J38:K43"/>
    <mergeCell ref="L38:L43"/>
    <mergeCell ref="E24:E29"/>
    <mergeCell ref="G24:G29"/>
    <mergeCell ref="H24:I29"/>
    <mergeCell ref="J24:K29"/>
    <mergeCell ref="L24:L29"/>
    <mergeCell ref="E30:E37"/>
    <mergeCell ref="G30:G37"/>
    <mergeCell ref="H30:I37"/>
    <mergeCell ref="J30:K37"/>
    <mergeCell ref="E44:E58"/>
    <mergeCell ref="G44:G58"/>
    <mergeCell ref="H44:I58"/>
    <mergeCell ref="J44:K58"/>
    <mergeCell ref="L44:L58"/>
    <mergeCell ref="L71:L73"/>
    <mergeCell ref="H70:I70"/>
    <mergeCell ref="J70:K70"/>
    <mergeCell ref="E59:E65"/>
    <mergeCell ref="G59:G65"/>
    <mergeCell ref="H59:I65"/>
    <mergeCell ref="J59:K65"/>
    <mergeCell ref="L59:L65"/>
    <mergeCell ref="E66:E69"/>
    <mergeCell ref="G66:G69"/>
    <mergeCell ref="H66:I69"/>
    <mergeCell ref="J66:K69"/>
    <mergeCell ref="L66:L69"/>
    <mergeCell ref="L103:L106"/>
    <mergeCell ref="E102:L102"/>
    <mergeCell ref="E85:E96"/>
    <mergeCell ref="G85:G96"/>
    <mergeCell ref="H85:I96"/>
    <mergeCell ref="J85:K96"/>
    <mergeCell ref="L85:L96"/>
    <mergeCell ref="E97:E101"/>
    <mergeCell ref="G97:G101"/>
    <mergeCell ref="H97:I101"/>
    <mergeCell ref="J97:K101"/>
    <mergeCell ref="L97:L101"/>
    <mergeCell ref="E71:E73"/>
    <mergeCell ref="G71:G73"/>
    <mergeCell ref="H71:I73"/>
    <mergeCell ref="J71:K73"/>
    <mergeCell ref="H107:I107"/>
    <mergeCell ref="J107:K107"/>
    <mergeCell ref="E103:E106"/>
    <mergeCell ref="G103:G106"/>
    <mergeCell ref="H103:I106"/>
    <mergeCell ref="J103:K106"/>
    <mergeCell ref="H109:I109"/>
    <mergeCell ref="J109:K109"/>
    <mergeCell ref="H110:I110"/>
    <mergeCell ref="J110:K110"/>
    <mergeCell ref="H8:I8"/>
    <mergeCell ref="H9:I9"/>
    <mergeCell ref="H10:I10"/>
    <mergeCell ref="H11:I11"/>
    <mergeCell ref="H108:I108"/>
    <mergeCell ref="J108:K108"/>
    <mergeCell ref="E74:L74"/>
    <mergeCell ref="E75:E84"/>
    <mergeCell ref="G75:G84"/>
    <mergeCell ref="H75:I84"/>
    <mergeCell ref="J75:K84"/>
    <mergeCell ref="L75:L84"/>
    <mergeCell ref="J10:K10"/>
    <mergeCell ref="J11:K11"/>
    <mergeCell ref="E14:L14"/>
    <mergeCell ref="E15:E23"/>
    <mergeCell ref="G15:G23"/>
    <mergeCell ref="H15:I23"/>
    <mergeCell ref="J15:K23"/>
    <mergeCell ref="L15:L23"/>
    <mergeCell ref="H13:I13"/>
    <mergeCell ref="J13:K13"/>
    <mergeCell ref="H12:I12"/>
    <mergeCell ref="J12:K12"/>
  </mergeCells>
  <pageMargins left="0.39370078740157483" right="0.19685039370078741" top="0.19685039370078741" bottom="0.19685039370078741" header="0" footer="0"/>
  <pageSetup paperSize="9" scale="85" fitToHeight="1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2019-07-16T06:48:09Z</dcterms:modified>
</cp:coreProperties>
</file>