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Лист1!$H$145</definedName>
    <definedName name="_xlnm.Print_Area" localSheetId="0">Лист1!$E$6:$L$146</definedName>
  </definedNames>
  <calcPr calcId="125725"/>
</workbook>
</file>

<file path=xl/calcChain.xml><?xml version="1.0" encoding="utf-8"?>
<calcChain xmlns="http://schemas.openxmlformats.org/spreadsheetml/2006/main">
  <c r="H144" i="1"/>
  <c r="H81"/>
  <c r="H78"/>
  <c r="H29"/>
  <c r="H23"/>
  <c r="J144"/>
  <c r="J143"/>
  <c r="H143" s="1"/>
  <c r="J141"/>
  <c r="H141" s="1"/>
  <c r="J137"/>
  <c r="H137" s="1"/>
  <c r="J131"/>
  <c r="H131" s="1"/>
  <c r="J124"/>
  <c r="H124" s="1"/>
  <c r="J118"/>
  <c r="H118" s="1"/>
  <c r="J112"/>
  <c r="H112" s="1"/>
  <c r="J107"/>
  <c r="H107" s="1"/>
  <c r="J95"/>
  <c r="H95" s="1"/>
  <c r="J85"/>
  <c r="H85" s="1"/>
  <c r="J81"/>
  <c r="J78"/>
  <c r="J77"/>
  <c r="H77" s="1"/>
  <c r="J73"/>
  <c r="H73" s="1"/>
  <c r="J66"/>
  <c r="H66" s="1"/>
  <c r="J58"/>
  <c r="H58" s="1"/>
  <c r="J43"/>
  <c r="H43" s="1"/>
  <c r="J37"/>
  <c r="H37" s="1"/>
  <c r="J29"/>
  <c r="J23"/>
  <c r="J14"/>
  <c r="H14" s="1"/>
  <c r="L9"/>
  <c r="L145"/>
  <c r="H145" l="1"/>
  <c r="J145"/>
</calcChain>
</file>

<file path=xl/sharedStrings.xml><?xml version="1.0" encoding="utf-8"?>
<sst xmlns="http://schemas.openxmlformats.org/spreadsheetml/2006/main" count="179" uniqueCount="152">
  <si>
    <t>Адрес МКД</t>
  </si>
  <si>
    <t>Общая площадь (кв.м)</t>
  </si>
  <si>
    <t>ИТОГО</t>
  </si>
  <si>
    <t>№ п/п</t>
  </si>
  <si>
    <t>Наименование  проводимых работ и услуг</t>
  </si>
  <si>
    <t>периодичность выполнения работ и оказания услуг</t>
  </si>
  <si>
    <t>годовая плата  (в рублях)</t>
  </si>
  <si>
    <t>месячная плата  (в рублях)</t>
  </si>
  <si>
    <t>Стоимость на 1 кв. м общей площади (рублей в месяц)</t>
  </si>
  <si>
    <t>I. 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</si>
  <si>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>Работы, выполняемые в отношении всех видов фундаментов: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</si>
  <si>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нарушений;</t>
  </si>
  <si>
    <t>проверка технического состояния видимых частей конструкций с выявлением:</t>
  </si>
  <si>
    <t>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конструкций;</t>
  </si>
  <si>
    <t>проверка состояния гидроизоляции фундаментов и систем водоотвода фундамента. При выявлении нарушений - восстановление их работоспособности;</t>
  </si>
  <si>
    <t>определение и документальное фиксирование температуры вечномерзлых грунтов для фундаментов в условиях вечномерзлых грунтов.</t>
  </si>
  <si>
    <t>весенний и осенний осмотр зданий и сооружений, по вызову ( при необходимости производства ремонта, стоимость  работ согласовывается на общем собрании мкд)</t>
  </si>
  <si>
    <t>Работы, выполняемые для надлежащего содержания стен многоквартирных домов: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</si>
  <si>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устройств;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</si>
  <si>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блоков;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</si>
  <si>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камней;</t>
  </si>
  <si>
    <t>выявление в элементах деревянных конструкций рубленых,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стен;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</si>
  <si>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</si>
  <si>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Работы, выполняемые в целях надлежащего содержания перекрытий и покрытий многоквартирных домов: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</si>
  <si>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колебаний;</t>
  </si>
  <si>
    <t>проверка состояния утеплителя, гидроизоляции и звукоизоляции, адгезии отделочных слоев к конструкциям перекрытия (покрытия);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</si>
  <si>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</si>
  <si>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Работы, выполняемые в целях надлежащего содержания балок (ригелей) перекрытий и покрытий многоквартирных домов:</t>
  </si>
  <si>
    <t>контроль состояния и выявление нарушений условий эксплуатации, несанкционированных изменений конструктивного решения, устойчивости, прогибов, колебаний и трещин;</t>
  </si>
  <si>
    <t>выявление увлажнения и загнивания деревянных балок, нарушений утепления заделок балок в стены, разрывов или надрывов древесины около сучков и трещин в стыках на плоскости скалывания;</t>
  </si>
  <si>
    <t>Работы, выполняемые в целях надлежащего содержания крыш многоквартирных домов:</t>
  </si>
  <si>
    <t>проверка кровли на отсутствие протечек;</t>
  </si>
  <si>
    <t>проверка молниезащитных устройств, заземления мачт и другого оборудования, расположенного на крыше;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</si>
  <si>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водостока;</t>
  </si>
  <si>
    <t>проверка температурно-влажностного режима и воздухообмена на чердаке;</t>
  </si>
  <si>
    <t>контроль состояния оборудования или устройств, предотвращающих образование наледи и сосулек;</t>
  </si>
  <si>
    <t>осмотр потолков верхних этажей домов с совмещенными (бесчердачными) крышами для обеспечения нормативных требований их эксплуатации в период продолжительной и устойчивой отрицательной температуры наружного воздуха, влияющей на возможные промерзания их покрытий;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</si>
  <si>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вод;</t>
  </si>
  <si>
    <t>проверка и при необходимости очистка кровли от скопления снега и наледи;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</si>
  <si>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составами;</t>
  </si>
  <si>
    <t>проверка и при необходимости восстановление насыпного пригрузочного защитного слоя для эластомерных или термопластичных мембран балластного способа соединения кровель;</t>
  </si>
  <si>
    <t>проверка и при необходимости восстановление пешеходных дорожек в местах пешеходных зон кровель из эластомерных и термопластичных материалов;</t>
  </si>
  <si>
    <t>проверка и при необходимости восстановление антикоррозионного покрытия стальных связей, размещенных на крыше и в технических помещениях металлических деталей;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</si>
  <si>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</si>
  <si>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Работы, выполняемые в целях надлежащего содержания лестниц многоквартирных домов:</t>
  </si>
  <si>
    <t>выявление деформации и повреждений в несущих конструкциях, надежности крепления ограждений, выбоин и сколов в ступенях;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</si>
  <si>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лестницами;</t>
  </si>
  <si>
    <t>выявление прогибов косоуров, нарушения связи косоуров с площадками, коррозии металлических конструкций в домах с лестницами по стальным косоурам;</t>
  </si>
  <si>
    <t>выявление прогибов несущих конструкций, нарушений крепления тетив к балкам, поддерживающим лестничные площадки, врубок в конструкции лестницы, а также наличие гнили и жучков-точильщиков в домах с деревянными лестницами;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</si>
  <si>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работ;</t>
  </si>
  <si>
    <t>проверка состояния и при необходимости восстановление штукатурного слоя или окраска металлических косоуров краской, обеспечивающей предел огнестойкости 1 час в домах с лестницами по стальным косоурам;</t>
  </si>
  <si>
    <t>проверка состояния и при необходимости обработка деревянных поверхностей антисептическими и антипереновыми составами в домах с деревянными лестницами.</t>
  </si>
  <si>
    <t>Работы, выполняемые в целях надлежащего содержания фасадов многоквартирных домов: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</si>
  <si>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водостоков;</t>
  </si>
  <si>
    <t>контроль состояния и работоспособности подсветки информационных знаков, входов в подъезды (домовые знаки и т.д.);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</si>
  <si>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козырьках;</t>
  </si>
  <si>
    <t>контроль состояния и восстановление или замена отдельных элементов крылец и зонтов над входами в здание, в подвалы и над балконами;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</si>
  <si>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(остановы);</t>
  </si>
  <si>
    <t>Работы, выполняемые в целях надлежащего содержания перегородок в многоквартирных домах: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</si>
  <si>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трубопроводов;</t>
  </si>
  <si>
    <t>проверка звукоизоляции и огнезащиты;</t>
  </si>
  <si>
    <t>Работы, выполняемые в целях надлежащего содержания полов помещений, относящихся к общему имуществу в многоквартирном доме:</t>
  </si>
  <si>
    <t>проверка состояния основания, поверхностного слоя и работоспособности системы вентиляции (для деревянных полов);</t>
  </si>
  <si>
    <t>Работы, выполняемые в целях надлежащего содержания оконных и дверных заполнений помещений, относящихся к общему имуществу в многоквартирном доме: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</si>
  <si>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доме;</t>
  </si>
  <si>
    <t xml:space="preserve"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 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</si>
  <si>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систем;</t>
  </si>
  <si>
    <t>контроль состояния, выявление и устранение причин недопустимых вибраций и шума при работе вентиляционной установки;</t>
  </si>
  <si>
    <t>проверка утепления теплых чердаков, плотности закрытия входов на них;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</si>
  <si>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креплений;</t>
  </si>
  <si>
    <t>проверка исправности, техническое обслуживание и ремонт оборудования системы холодоснабжения;</t>
  </si>
  <si>
    <t>контроль и обеспечение исправного состояния систем автоматического дымоудаления;</t>
  </si>
  <si>
    <t>сезонное открытие и закрытие калорифера со стороны подвода воздуха;</t>
  </si>
  <si>
    <t>контроль состояния и восстановление антикоррозионной окраски металлических вытяжных каналов, труб, поддонов и дефлекторов;</t>
  </si>
  <si>
    <t>Общие работы, выполняемые для надлежащего содержания систем водоснабжения (холодного и горячего), отопления и водоотведения в многоквартирных домах: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</si>
  <si>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каналах);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</si>
  <si>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систем;</t>
  </si>
  <si>
    <t>контроль состояния и замена неисправных контрольно-измерительных приборов (манометров, термометров и т.п.);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</si>
  <si>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доме;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</si>
  <si>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разгерметизации;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</si>
  <si>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канализации;</t>
  </si>
  <si>
    <t>переключение в целях надежной эксплуатации режимов работы внутреннего водостока, гидравлического затвора внутреннего водостока;</t>
  </si>
  <si>
    <t>промывка участков водопровода после выполнения ремонтно-строительных работ на водопроводе;</t>
  </si>
  <si>
    <t>очистка и промывка водонапорных баков;</t>
  </si>
  <si>
    <t>проверка и обеспечение работоспособности местных локальных очистных сооружений (септики) и дворовых туалетов;</t>
  </si>
  <si>
    <t>промывка систем водоснабжения для удаления накипно-коррозионных отложений.</t>
  </si>
  <si>
    <t> Работы, выполняемые в целях надлежащего содержания систем теплоснабжения (отопление, горячее водоснабжение) в многоквартирных домах:</t>
  </si>
  <si>
    <t>испытания на прочность и плотность (гидравлические испытания) узлов ввода и систем отопления, промывка и регулировка систем отопления;</t>
  </si>
  <si>
    <t>проведение пробных пусконаладочных работ (пробные топки);</t>
  </si>
  <si>
    <t>удаление воздуха из системы отопления;</t>
  </si>
  <si>
    <t>промывка централизованных систем теплоснабжения для удаления накипно-коррозионных отложений.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</si>
  <si>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</si>
  <si>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проверки;</t>
  </si>
  <si>
    <t>проверка и обеспечение работоспособности устройств защитного отключения;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</si>
  <si>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</si>
  <si>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контроль состояния и замена вышедших из строя датчиков, проводки и оборудования пожарной и охранной сигнализации.</t>
  </si>
  <si>
    <t>Работы по содержанию помещений, входящих в состав общего имущества в многоквартирном доме:</t>
  </si>
  <si>
    <t>сухая и влажная уборка тамбуров, холлов, коридоров, галерей, лифтовых площадок и лифтовых холлов и кабин, лестничных площадок и маршей, пандусов;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</si>
  <si>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ручек;</t>
  </si>
  <si>
    <t>мытье окон;</t>
  </si>
  <si>
    <t>очистка систем защиты от грязи (металлических решеток, ячеистых покрытий, приямков, текстильных матов);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</si>
  <si>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</si>
  <si>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6 раз в неделю (при наличии дворника), при необходимости</t>
  </si>
  <si>
    <t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</t>
  </si>
  <si>
    <t>очистка крышек люков колодцев и пожарных гидрантов от снега и льда толщиной слоя свыше 5 см;</t>
  </si>
  <si>
    <t>сдвигание свежевыпавшего снега и очистка придомовой территории от снега и льда при наличии колейности свыше 5 см;</t>
  </si>
  <si>
    <t>очистка придомовой территории от снега наносного происхождения (или подметание такой территории, свободной от снежного покрова);</t>
  </si>
  <si>
    <t>очистка придомовой территории от наледи и льда;</t>
  </si>
  <si>
    <t>очистка от мусора урн, установленных возле подъездов, и их промывка;</t>
  </si>
  <si>
    <t>уборка крыльца и площадки перед входом в подъезд.</t>
  </si>
  <si>
    <t xml:space="preserve">По мере необходимости </t>
  </si>
  <si>
    <t>Работы по содержанию придомовой территории в теплый период года:</t>
  </si>
  <si>
    <t>подметание и уборка придомовой территории;</t>
  </si>
  <si>
    <t>очистка от мусора и промывка урн, установленных возле подъездов;</t>
  </si>
  <si>
    <t>уборка и выкашивание газонов;</t>
  </si>
  <si>
    <t>прочистка ливневой канализации;</t>
  </si>
  <si>
    <t>уборка крыльца и площадки перед входом в подъезд, очистка металлической решетки и приямка.</t>
  </si>
  <si>
    <t>По мере необходимости</t>
  </si>
  <si>
    <t>Работы по обеспечению вывоза, в том числе откачке, жидких бытовых отходов:</t>
  </si>
  <si>
    <t>содержание сооружений и оборудования, используемых для накопления жидких бытовых отходов в многоквартирных домах, не подключенных к централизованной системе водоотведения;</t>
  </si>
  <si>
    <t>вывоз жидких бытовых отходов из дворовых туалетов, находящихся на придомовой территории;</t>
  </si>
  <si>
    <t>вывоз бытовых сточных вод из септиков, находящихся на придомовой территории.</t>
  </si>
  <si>
    <t>круглосуточно</t>
  </si>
  <si>
    <r>
      <t>Работы, выполняемые в целях надлежащего содержания внутренней отделки многоквартирных домов</t>
    </r>
    <r>
      <rPr>
        <sz val="12"/>
        <rFont val="Arial"/>
        <family val="2"/>
        <charset val="204"/>
      </rPr>
      <t xml:space="preserve">, - </t>
    </r>
    <r>
      <rPr>
        <sz val="9"/>
        <rFont val="Times New Roman"/>
        <family val="1"/>
        <charset val="204"/>
      </rPr>
  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  </r>
  </si>
  <si>
    <r>
      <t xml:space="preserve">Работы по организации и содержанию мест (площадок) накопления твердых коммунальных отходов, </t>
    </r>
    <r>
      <rPr>
        <u/>
        <sz val="10"/>
        <rFont val="Times New Roman"/>
        <family val="1"/>
        <charset val="204"/>
      </rPr>
      <t>включая обслуживание и очистку мусоропроводов, мусороприемных камер, контейнерных площадок. Указанные работы не включают уборку мест погрузки твердых коммунальных отходов.</t>
    </r>
  </si>
  <si>
    <r>
      <t xml:space="preserve">Работы по обеспечению требований пожарной безопасности - </t>
    </r>
    <r>
      <rPr>
        <sz val="10"/>
        <rFont val="Times New Roman"/>
        <family val="1"/>
        <charset val="204"/>
      </rPr>
      <t>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  </r>
  </si>
  <si>
    <r>
      <t xml:space="preserve">Обеспечение устранения аварий в </t>
    </r>
    <r>
      <rPr>
        <sz val="10"/>
        <rFont val="Times New Roman"/>
        <family val="1"/>
        <charset val="204"/>
      </rPr>
      <t>соответствии с установленными предельными сроками на внутридомовых инженерных системах в многоквартирном доме, выполнения заявок населения.</t>
    </r>
  </si>
  <si>
    <t>- признаков неравномерных осадок фундаментов всех типов;</t>
  </si>
  <si>
    <t>- коррозии арматуры, расслаивания, трещин, выпучивания, отклонения от вертикали в домах с бетонными, железобетонными и каменными фундаментами;</t>
  </si>
  <si>
    <t>- поражения гнилью и частичного разрушения деревянного основания в домах со столбчатыми или свайными деревянными фундаментами;</t>
  </si>
  <si>
    <t>для дерев домов</t>
  </si>
  <si>
    <r>
      <t xml:space="preserve"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</t>
    </r>
    <r>
      <rPr>
        <b/>
        <sz val="9"/>
        <rFont val="Times New Roman"/>
        <family val="1"/>
        <charset val="204"/>
      </rPr>
      <t>в домах с перекрытиями и покрытиями из сборного железобетонного настила;</t>
    </r>
  </si>
  <si>
    <r>
      <t xml:space="preserve"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</t>
    </r>
    <r>
      <rPr>
        <b/>
        <sz val="9"/>
        <rFont val="Times New Roman"/>
        <family val="1"/>
        <charset val="204"/>
      </rPr>
      <t>в домах с перекрытиями и покрытиями из монолитного железобетона и сборных железобетонных плит;</t>
    </r>
  </si>
  <si>
    <r>
      <t xml:space="preserve">выявление наличия, характера и величины трещин в сводах, изменений состояния кладки, коррозии балок </t>
    </r>
    <r>
      <rPr>
        <b/>
        <sz val="9"/>
        <rFont val="Times New Roman"/>
        <family val="1"/>
        <charset val="204"/>
      </rPr>
      <t>в домах с перекрытиями из кирпичных сводов;</t>
    </r>
  </si>
  <si>
    <r>
      <t xml:space="preserve">выявление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</t>
    </r>
    <r>
      <rPr>
        <b/>
        <sz val="9"/>
        <rFont val="Times New Roman"/>
        <family val="1"/>
        <charset val="204"/>
      </rPr>
      <t>в домах с деревянными перекрытиями и покрытиями;</t>
    </r>
  </si>
  <si>
    <t>барх 22а</t>
  </si>
  <si>
    <r>
      <t xml:space="preserve">выявление поверхностных отколов и отслоения защитного слоя бетона в растянутой зоне, оголения и коррозии арматуры, крупных выбоин и сколов бетона в сжатой зоне </t>
    </r>
    <r>
      <rPr>
        <b/>
        <sz val="9"/>
        <rFont val="Times New Roman"/>
        <family val="1"/>
        <charset val="204"/>
      </rPr>
      <t>в домах с монолитными и сборными железобетонными балками перекрытий и покрытий;</t>
    </r>
  </si>
  <si>
    <r>
      <t>выявление коррозии с уменьшением площади сечения несущих элементов, потери местной устойчивости конструкций (выпучивание стенок и поясов балок), трещин в основном материале элементов</t>
    </r>
    <r>
      <rPr>
        <b/>
        <sz val="9"/>
        <rFont val="Times New Roman"/>
        <family val="1"/>
        <charset val="204"/>
      </rPr>
      <t xml:space="preserve"> в домах со стальными балками перекрытий и покрытий</t>
    </r>
    <r>
      <rPr>
        <sz val="9"/>
        <rFont val="Times New Roman"/>
        <family val="1"/>
        <charset val="204"/>
      </rPr>
      <t>;</t>
    </r>
  </si>
  <si>
    <t>нет</t>
  </si>
  <si>
    <r>
      <t xml:space="preserve"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</t>
    </r>
    <r>
      <rPr>
        <b/>
        <sz val="9"/>
        <rFont val="Times New Roman"/>
        <family val="1"/>
        <charset val="204"/>
      </rPr>
      <t>на эксплуатируемых крышах</t>
    </r>
    <r>
      <rPr>
        <sz val="9"/>
        <rFont val="Times New Roman"/>
        <family val="1"/>
        <charset val="204"/>
      </rPr>
      <t>;</t>
    </r>
  </si>
  <si>
    <t>а оно есть?</t>
  </si>
  <si>
    <t xml:space="preserve">II. 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 </t>
  </si>
  <si>
    <t xml:space="preserve">Работы, выполняемые в целях надлежащего содержания систем вентиляции и дымоудаления многоквартирных домов: </t>
  </si>
  <si>
    <t>14. мусоропровода нет</t>
  </si>
  <si>
    <t>III. Работы и услуги по содержанию иного общего имущества в многоквартирном доме</t>
  </si>
  <si>
    <t>21 - газ - нету</t>
  </si>
  <si>
    <t>22 - лифты - нет</t>
  </si>
  <si>
    <t>барх 22а?</t>
  </si>
  <si>
    <t>630526 Новосибирская область Новосибирский район п.Мичуринский</t>
  </si>
  <si>
    <t>ул. Солнечная, 1</t>
  </si>
  <si>
    <t>Перечень работ и услуг по содержанию и ремонту общего имущества собственников помещений МКД  по адресам: Новосибирская область, Новосибирский район, Мичуринский сельсовет, п. Мичуринский, ул. Солнечная, д.1</t>
  </si>
  <si>
    <t>Приложение 1.3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</si>
</sst>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2"/>
      <name val="Arial"/>
      <family val="2"/>
      <charset val="204"/>
    </font>
    <font>
      <u/>
      <sz val="10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0" fillId="0" borderId="10" xfId="0" applyNumberFormat="1" applyFont="1" applyFill="1" applyBorder="1" applyAlignment="1">
      <alignment horizontal="justify" vertical="top" wrapText="1"/>
    </xf>
    <xf numFmtId="49" fontId="10" fillId="0" borderId="11" xfId="0" applyNumberFormat="1" applyFont="1" applyFill="1" applyBorder="1" applyAlignment="1">
      <alignment horizontal="justify" vertical="top" wrapText="1"/>
    </xf>
    <xf numFmtId="49" fontId="10" fillId="0" borderId="12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13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right" vertical="top" wrapText="1"/>
    </xf>
    <xf numFmtId="0" fontId="0" fillId="0" borderId="0" xfId="0" applyFill="1"/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6" fillId="0" borderId="0" xfId="0" applyFont="1" applyFill="1"/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0" fillId="0" borderId="0" xfId="0" applyFill="1" applyAlignment="1">
      <alignment vertical="center"/>
    </xf>
    <xf numFmtId="0" fontId="10" fillId="0" borderId="1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2" fontId="13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5:M146"/>
  <sheetViews>
    <sheetView tabSelected="1" topLeftCell="E140" zoomScale="110" zoomScaleNormal="110" workbookViewId="0">
      <selection activeCell="Q144" sqref="Q144"/>
    </sheetView>
  </sheetViews>
  <sheetFormatPr defaultRowHeight="15"/>
  <cols>
    <col min="1" max="5" width="9.140625" style="12"/>
    <col min="6" max="6" width="50.28515625" style="12" customWidth="1"/>
    <col min="7" max="7" width="17.42578125" style="12" customWidth="1"/>
    <col min="8" max="8" width="7.140625" style="12" customWidth="1"/>
    <col min="9" max="9" width="6.7109375" style="12" customWidth="1"/>
    <col min="10" max="10" width="7.28515625" style="12" customWidth="1"/>
    <col min="11" max="11" width="7" style="12" customWidth="1"/>
    <col min="12" max="12" width="11.42578125" style="12" customWidth="1"/>
    <col min="13" max="16384" width="9.140625" style="12"/>
  </cols>
  <sheetData>
    <row r="5" spans="5:13" ht="15.75" customHeight="1">
      <c r="E5" s="9" t="s">
        <v>151</v>
      </c>
      <c r="F5" s="10"/>
      <c r="G5" s="10"/>
      <c r="H5" s="10"/>
      <c r="I5" s="10"/>
      <c r="J5" s="10"/>
      <c r="K5" s="10"/>
      <c r="L5" s="11"/>
    </row>
    <row r="6" spans="5:13" ht="63" customHeight="1">
      <c r="E6" s="13" t="s">
        <v>150</v>
      </c>
      <c r="F6" s="14"/>
      <c r="G6" s="14"/>
      <c r="H6" s="14"/>
      <c r="I6" s="14"/>
      <c r="J6" s="14"/>
      <c r="K6" s="14"/>
      <c r="L6" s="15"/>
    </row>
    <row r="7" spans="5:13" ht="31.5" customHeight="1">
      <c r="E7" s="16"/>
      <c r="F7" s="17"/>
      <c r="G7" s="17"/>
      <c r="H7" s="17"/>
      <c r="I7" s="17"/>
      <c r="J7" s="17"/>
      <c r="K7" s="17"/>
      <c r="L7" s="18"/>
    </row>
    <row r="8" spans="5:13" ht="47.25" customHeight="1">
      <c r="E8" s="19"/>
      <c r="F8" s="19"/>
      <c r="G8" s="20" t="s">
        <v>0</v>
      </c>
      <c r="H8" s="21" t="s">
        <v>1</v>
      </c>
      <c r="I8" s="21"/>
      <c r="J8" s="22"/>
      <c r="K8" s="22"/>
      <c r="L8" s="23"/>
    </row>
    <row r="9" spans="5:13" ht="15.75">
      <c r="E9" s="19"/>
      <c r="F9" s="19"/>
      <c r="G9" s="24"/>
      <c r="H9" s="22"/>
      <c r="I9" s="22"/>
      <c r="J9" s="21" t="s">
        <v>2</v>
      </c>
      <c r="K9" s="21"/>
      <c r="L9" s="23">
        <f>H10</f>
        <v>215.5</v>
      </c>
    </row>
    <row r="10" spans="5:13" ht="76.5">
      <c r="E10" s="19"/>
      <c r="F10" s="19" t="s">
        <v>149</v>
      </c>
      <c r="G10" s="24" t="s">
        <v>148</v>
      </c>
      <c r="H10" s="22">
        <v>215.5</v>
      </c>
      <c r="I10" s="22"/>
      <c r="J10" s="22"/>
      <c r="K10" s="22"/>
      <c r="L10" s="19"/>
    </row>
    <row r="11" spans="5:13" ht="15.75">
      <c r="E11" s="19"/>
      <c r="F11" s="19"/>
      <c r="G11" s="24"/>
      <c r="H11" s="22"/>
      <c r="I11" s="22"/>
      <c r="J11" s="22"/>
      <c r="K11" s="22"/>
      <c r="L11" s="19"/>
      <c r="M11" s="25"/>
    </row>
    <row r="12" spans="5:13" ht="77.25">
      <c r="E12" s="26" t="s">
        <v>3</v>
      </c>
      <c r="F12" s="26" t="s">
        <v>4</v>
      </c>
      <c r="G12" s="26" t="s">
        <v>5</v>
      </c>
      <c r="H12" s="27" t="s">
        <v>6</v>
      </c>
      <c r="I12" s="28"/>
      <c r="J12" s="27" t="s">
        <v>7</v>
      </c>
      <c r="K12" s="28"/>
      <c r="L12" s="26" t="s">
        <v>8</v>
      </c>
    </row>
    <row r="13" spans="5:13" ht="47.25" customHeight="1">
      <c r="E13" s="29" t="s">
        <v>9</v>
      </c>
      <c r="F13" s="29"/>
      <c r="G13" s="29"/>
      <c r="H13" s="29"/>
      <c r="I13" s="29"/>
      <c r="J13" s="29"/>
      <c r="K13" s="29"/>
      <c r="L13" s="29"/>
    </row>
    <row r="14" spans="5:13" ht="25.5">
      <c r="E14" s="30">
        <v>1</v>
      </c>
      <c r="F14" s="31" t="s">
        <v>10</v>
      </c>
      <c r="G14" s="32" t="s">
        <v>16</v>
      </c>
      <c r="H14" s="48">
        <f>J14*12</f>
        <v>3879</v>
      </c>
      <c r="I14" s="48"/>
      <c r="J14" s="48">
        <f>L14*215.5</f>
        <v>323.25</v>
      </c>
      <c r="K14" s="48"/>
      <c r="L14" s="49">
        <v>1.5</v>
      </c>
    </row>
    <row r="15" spans="5:13" ht="36.75" customHeight="1">
      <c r="E15" s="30"/>
      <c r="F15" s="2" t="s">
        <v>11</v>
      </c>
      <c r="G15" s="32"/>
      <c r="H15" s="48"/>
      <c r="I15" s="48"/>
      <c r="J15" s="48"/>
      <c r="K15" s="48"/>
      <c r="L15" s="49"/>
    </row>
    <row r="16" spans="5:13" ht="24">
      <c r="E16" s="30"/>
      <c r="F16" s="3" t="s">
        <v>12</v>
      </c>
      <c r="G16" s="32"/>
      <c r="H16" s="48"/>
      <c r="I16" s="48"/>
      <c r="J16" s="48"/>
      <c r="K16" s="48"/>
      <c r="L16" s="49"/>
    </row>
    <row r="17" spans="3:12" ht="15" customHeight="1">
      <c r="E17" s="33"/>
      <c r="F17" s="4" t="s">
        <v>127</v>
      </c>
      <c r="G17" s="34"/>
      <c r="H17" s="48"/>
      <c r="I17" s="48"/>
      <c r="J17" s="48"/>
      <c r="K17" s="48"/>
      <c r="L17" s="49"/>
    </row>
    <row r="18" spans="3:12" ht="39.75" customHeight="1">
      <c r="E18" s="30"/>
      <c r="F18" s="4" t="s">
        <v>128</v>
      </c>
      <c r="G18" s="32"/>
      <c r="H18" s="48"/>
      <c r="I18" s="48"/>
      <c r="J18" s="48"/>
      <c r="K18" s="48"/>
      <c r="L18" s="49"/>
    </row>
    <row r="19" spans="3:12" ht="36">
      <c r="E19" s="33"/>
      <c r="F19" s="5" t="s">
        <v>129</v>
      </c>
      <c r="G19" s="34"/>
      <c r="H19" s="48"/>
      <c r="I19" s="48"/>
      <c r="J19" s="48"/>
      <c r="K19" s="48"/>
      <c r="L19" s="49"/>
    </row>
    <row r="20" spans="3:12" ht="50.25" customHeight="1">
      <c r="E20" s="30"/>
      <c r="F20" s="5" t="s">
        <v>13</v>
      </c>
      <c r="G20" s="32"/>
      <c r="H20" s="48"/>
      <c r="I20" s="48"/>
      <c r="J20" s="48"/>
      <c r="K20" s="48"/>
      <c r="L20" s="49"/>
    </row>
    <row r="21" spans="3:12" ht="39.75" customHeight="1">
      <c r="E21" s="30"/>
      <c r="F21" s="6" t="s">
        <v>14</v>
      </c>
      <c r="G21" s="32"/>
      <c r="H21" s="48"/>
      <c r="I21" s="48"/>
      <c r="J21" s="48"/>
      <c r="K21" s="48"/>
      <c r="L21" s="49"/>
    </row>
    <row r="22" spans="3:12" ht="36">
      <c r="E22" s="30"/>
      <c r="F22" s="6" t="s">
        <v>15</v>
      </c>
      <c r="G22" s="32"/>
      <c r="H22" s="48"/>
      <c r="I22" s="48"/>
      <c r="J22" s="48"/>
      <c r="K22" s="48"/>
      <c r="L22" s="49"/>
    </row>
    <row r="23" spans="3:12" ht="25.5">
      <c r="E23" s="30">
        <v>2</v>
      </c>
      <c r="F23" s="8" t="s">
        <v>17</v>
      </c>
      <c r="G23" s="35" t="s">
        <v>16</v>
      </c>
      <c r="H23" s="48">
        <f>J23*12</f>
        <v>465.48</v>
      </c>
      <c r="I23" s="48"/>
      <c r="J23" s="48">
        <f>L23*215.5</f>
        <v>38.79</v>
      </c>
      <c r="K23" s="48"/>
      <c r="L23" s="49">
        <v>0.18</v>
      </c>
    </row>
    <row r="24" spans="3:12" ht="78" customHeight="1">
      <c r="E24" s="30"/>
      <c r="F24" s="1" t="s">
        <v>18</v>
      </c>
      <c r="G24" s="36"/>
      <c r="H24" s="48"/>
      <c r="I24" s="48"/>
      <c r="J24" s="48"/>
      <c r="K24" s="48"/>
      <c r="L24" s="49"/>
    </row>
    <row r="25" spans="3:12" ht="63.75" customHeight="1">
      <c r="E25" s="30"/>
      <c r="F25" s="1" t="s">
        <v>19</v>
      </c>
      <c r="G25" s="36"/>
      <c r="H25" s="48"/>
      <c r="I25" s="48"/>
      <c r="J25" s="48"/>
      <c r="K25" s="48"/>
      <c r="L25" s="49"/>
    </row>
    <row r="26" spans="3:12" ht="61.5" customHeight="1">
      <c r="E26" s="30"/>
      <c r="F26" s="1" t="s">
        <v>20</v>
      </c>
      <c r="G26" s="36"/>
      <c r="H26" s="48"/>
      <c r="I26" s="48"/>
      <c r="J26" s="48"/>
      <c r="K26" s="48"/>
      <c r="L26" s="49"/>
    </row>
    <row r="27" spans="3:12" ht="101.25" customHeight="1">
      <c r="C27" s="37" t="s">
        <v>130</v>
      </c>
      <c r="E27" s="30"/>
      <c r="F27" s="1" t="s">
        <v>21</v>
      </c>
      <c r="G27" s="36"/>
      <c r="H27" s="48"/>
      <c r="I27" s="48"/>
      <c r="J27" s="48"/>
      <c r="K27" s="48"/>
      <c r="L27" s="49"/>
    </row>
    <row r="28" spans="3:12" ht="49.5" customHeight="1">
      <c r="E28" s="30"/>
      <c r="F28" s="1" t="s">
        <v>22</v>
      </c>
      <c r="G28" s="38"/>
      <c r="H28" s="48"/>
      <c r="I28" s="48"/>
      <c r="J28" s="48"/>
      <c r="K28" s="48"/>
      <c r="L28" s="49"/>
    </row>
    <row r="29" spans="3:12" ht="25.5">
      <c r="E29" s="30">
        <v>3</v>
      </c>
      <c r="F29" s="8" t="s">
        <v>23</v>
      </c>
      <c r="G29" s="39" t="s">
        <v>16</v>
      </c>
      <c r="H29" s="48">
        <f>J29*12</f>
        <v>465.48</v>
      </c>
      <c r="I29" s="48"/>
      <c r="J29" s="48">
        <f>L29*215.5</f>
        <v>38.79</v>
      </c>
      <c r="K29" s="48"/>
      <c r="L29" s="49">
        <v>0.18</v>
      </c>
    </row>
    <row r="30" spans="3:12" ht="39" customHeight="1">
      <c r="E30" s="30"/>
      <c r="F30" s="1" t="s">
        <v>24</v>
      </c>
      <c r="G30" s="39"/>
      <c r="H30" s="48"/>
      <c r="I30" s="48"/>
      <c r="J30" s="48"/>
      <c r="K30" s="48"/>
      <c r="L30" s="49"/>
    </row>
    <row r="31" spans="3:12" ht="63" customHeight="1">
      <c r="E31" s="30"/>
      <c r="F31" s="1" t="s">
        <v>132</v>
      </c>
      <c r="G31" s="39"/>
      <c r="H31" s="48"/>
      <c r="I31" s="48"/>
      <c r="J31" s="48"/>
      <c r="K31" s="48"/>
      <c r="L31" s="49"/>
    </row>
    <row r="32" spans="3:12" ht="77.25" customHeight="1">
      <c r="E32" s="30"/>
      <c r="F32" s="1" t="s">
        <v>131</v>
      </c>
      <c r="G32" s="39"/>
      <c r="H32" s="48"/>
      <c r="I32" s="48"/>
      <c r="J32" s="48"/>
      <c r="K32" s="48"/>
      <c r="L32" s="49"/>
    </row>
    <row r="33" spans="3:12" ht="36">
      <c r="E33" s="30"/>
      <c r="F33" s="1" t="s">
        <v>133</v>
      </c>
      <c r="G33" s="39"/>
      <c r="H33" s="48"/>
      <c r="I33" s="48"/>
      <c r="J33" s="48"/>
      <c r="K33" s="48"/>
      <c r="L33" s="49"/>
    </row>
    <row r="34" spans="3:12" ht="77.25" customHeight="1">
      <c r="C34" s="12" t="s">
        <v>135</v>
      </c>
      <c r="E34" s="30"/>
      <c r="F34" s="1" t="s">
        <v>134</v>
      </c>
      <c r="G34" s="39"/>
      <c r="H34" s="48"/>
      <c r="I34" s="48"/>
      <c r="J34" s="48"/>
      <c r="K34" s="48"/>
      <c r="L34" s="49"/>
    </row>
    <row r="35" spans="3:12" ht="26.25" customHeight="1">
      <c r="E35" s="30"/>
      <c r="F35" s="1" t="s">
        <v>25</v>
      </c>
      <c r="G35" s="39"/>
      <c r="H35" s="48"/>
      <c r="I35" s="48"/>
      <c r="J35" s="48"/>
      <c r="K35" s="48"/>
      <c r="L35" s="49"/>
    </row>
    <row r="36" spans="3:12" ht="36.75" customHeight="1">
      <c r="E36" s="30"/>
      <c r="F36" s="1" t="s">
        <v>26</v>
      </c>
      <c r="G36" s="39"/>
      <c r="H36" s="48"/>
      <c r="I36" s="48"/>
      <c r="J36" s="48"/>
      <c r="K36" s="48"/>
      <c r="L36" s="49"/>
    </row>
    <row r="37" spans="3:12" ht="42" customHeight="1">
      <c r="E37" s="30">
        <v>4</v>
      </c>
      <c r="F37" s="7" t="s">
        <v>27</v>
      </c>
      <c r="G37" s="39" t="s">
        <v>16</v>
      </c>
      <c r="H37" s="48">
        <f>J37*12</f>
        <v>258.60000000000002</v>
      </c>
      <c r="I37" s="48"/>
      <c r="J37" s="48">
        <f>L37*215.5</f>
        <v>21.55</v>
      </c>
      <c r="K37" s="48"/>
      <c r="L37" s="49">
        <v>0.1</v>
      </c>
    </row>
    <row r="38" spans="3:12" ht="39.75" customHeight="1">
      <c r="E38" s="30"/>
      <c r="F38" s="1" t="s">
        <v>28</v>
      </c>
      <c r="G38" s="39"/>
      <c r="H38" s="48"/>
      <c r="I38" s="48"/>
      <c r="J38" s="48"/>
      <c r="K38" s="48"/>
      <c r="L38" s="49"/>
    </row>
    <row r="39" spans="3:12" ht="48.75" customHeight="1">
      <c r="E39" s="30"/>
      <c r="F39" s="1" t="s">
        <v>136</v>
      </c>
      <c r="G39" s="39"/>
      <c r="H39" s="48"/>
      <c r="I39" s="48"/>
      <c r="J39" s="48"/>
      <c r="K39" s="48"/>
      <c r="L39" s="49"/>
    </row>
    <row r="40" spans="3:12" ht="60">
      <c r="D40" s="12" t="s">
        <v>138</v>
      </c>
      <c r="E40" s="30"/>
      <c r="F40" s="1" t="s">
        <v>137</v>
      </c>
      <c r="G40" s="39"/>
      <c r="H40" s="48"/>
      <c r="I40" s="48"/>
      <c r="J40" s="48"/>
      <c r="K40" s="48"/>
      <c r="L40" s="49"/>
    </row>
    <row r="41" spans="3:12" ht="51.75" customHeight="1">
      <c r="E41" s="30"/>
      <c r="F41" s="1" t="s">
        <v>29</v>
      </c>
      <c r="G41" s="39"/>
      <c r="H41" s="48"/>
      <c r="I41" s="48"/>
      <c r="J41" s="48"/>
      <c r="K41" s="48"/>
      <c r="L41" s="49"/>
    </row>
    <row r="42" spans="3:12" ht="37.5" customHeight="1">
      <c r="E42" s="30"/>
      <c r="F42" s="1" t="s">
        <v>26</v>
      </c>
      <c r="G42" s="39"/>
      <c r="H42" s="48"/>
      <c r="I42" s="48"/>
      <c r="J42" s="48"/>
      <c r="K42" s="48"/>
      <c r="L42" s="49"/>
    </row>
    <row r="43" spans="3:12" ht="27.75" customHeight="1">
      <c r="E43" s="30">
        <v>5</v>
      </c>
      <c r="F43" s="8" t="s">
        <v>30</v>
      </c>
      <c r="G43" s="39" t="s">
        <v>16</v>
      </c>
      <c r="H43" s="48">
        <f>J43*12</f>
        <v>465.48</v>
      </c>
      <c r="I43" s="48"/>
      <c r="J43" s="48">
        <f>L43*215.5</f>
        <v>38.79</v>
      </c>
      <c r="K43" s="48"/>
      <c r="L43" s="49">
        <v>0.18</v>
      </c>
    </row>
    <row r="44" spans="3:12">
      <c r="E44" s="30"/>
      <c r="F44" s="1" t="s">
        <v>31</v>
      </c>
      <c r="G44" s="39"/>
      <c r="H44" s="48"/>
      <c r="I44" s="48"/>
      <c r="J44" s="48"/>
      <c r="K44" s="48"/>
      <c r="L44" s="49"/>
    </row>
    <row r="45" spans="3:12" ht="27.75" customHeight="1">
      <c r="E45" s="30"/>
      <c r="F45" s="1" t="s">
        <v>32</v>
      </c>
      <c r="G45" s="39"/>
      <c r="H45" s="48"/>
      <c r="I45" s="48"/>
      <c r="J45" s="48"/>
      <c r="K45" s="48"/>
      <c r="L45" s="49"/>
    </row>
    <row r="46" spans="3:12" ht="87.75" customHeight="1">
      <c r="E46" s="30"/>
      <c r="F46" s="1" t="s">
        <v>33</v>
      </c>
      <c r="G46" s="39"/>
      <c r="H46" s="48"/>
      <c r="I46" s="48"/>
      <c r="J46" s="48"/>
      <c r="K46" s="48"/>
      <c r="L46" s="49"/>
    </row>
    <row r="47" spans="3:12" ht="51.75" customHeight="1">
      <c r="E47" s="30"/>
      <c r="F47" s="1" t="s">
        <v>139</v>
      </c>
      <c r="G47" s="39"/>
      <c r="H47" s="48"/>
      <c r="I47" s="48"/>
      <c r="J47" s="48"/>
      <c r="K47" s="48"/>
      <c r="L47" s="49"/>
    </row>
    <row r="48" spans="3:12" ht="24">
      <c r="E48" s="30"/>
      <c r="F48" s="1" t="s">
        <v>34</v>
      </c>
      <c r="G48" s="39"/>
      <c r="H48" s="48"/>
      <c r="I48" s="48"/>
      <c r="J48" s="48"/>
      <c r="K48" s="48"/>
      <c r="L48" s="49"/>
    </row>
    <row r="49" spans="3:12" ht="24.75" customHeight="1">
      <c r="C49" s="12" t="s">
        <v>140</v>
      </c>
      <c r="E49" s="30"/>
      <c r="F49" s="1" t="s">
        <v>35</v>
      </c>
      <c r="G49" s="39"/>
      <c r="H49" s="48"/>
      <c r="I49" s="48"/>
      <c r="J49" s="48"/>
      <c r="K49" s="48"/>
      <c r="L49" s="49"/>
    </row>
    <row r="50" spans="3:12" ht="63" customHeight="1">
      <c r="E50" s="30"/>
      <c r="F50" s="1" t="s">
        <v>36</v>
      </c>
      <c r="G50" s="39"/>
      <c r="H50" s="48"/>
      <c r="I50" s="48"/>
      <c r="J50" s="48"/>
      <c r="K50" s="48"/>
      <c r="L50" s="49"/>
    </row>
    <row r="51" spans="3:12" ht="37.5" customHeight="1">
      <c r="E51" s="30"/>
      <c r="F51" s="1" t="s">
        <v>37</v>
      </c>
      <c r="G51" s="39"/>
      <c r="H51" s="48"/>
      <c r="I51" s="48"/>
      <c r="J51" s="48"/>
      <c r="K51" s="48"/>
      <c r="L51" s="49"/>
    </row>
    <row r="52" spans="3:12" ht="24">
      <c r="E52" s="30"/>
      <c r="F52" s="1" t="s">
        <v>38</v>
      </c>
      <c r="G52" s="39"/>
      <c r="H52" s="48"/>
      <c r="I52" s="48"/>
      <c r="J52" s="48"/>
      <c r="K52" s="48"/>
      <c r="L52" s="49"/>
    </row>
    <row r="53" spans="3:12" ht="54.75" customHeight="1">
      <c r="E53" s="30"/>
      <c r="F53" s="1" t="s">
        <v>39</v>
      </c>
      <c r="G53" s="39"/>
      <c r="H53" s="48"/>
      <c r="I53" s="48"/>
      <c r="J53" s="48"/>
      <c r="K53" s="48"/>
      <c r="L53" s="49"/>
    </row>
    <row r="54" spans="3:12" ht="48">
      <c r="E54" s="30"/>
      <c r="F54" s="1" t="s">
        <v>40</v>
      </c>
      <c r="G54" s="39"/>
      <c r="H54" s="48"/>
      <c r="I54" s="48"/>
      <c r="J54" s="48"/>
      <c r="K54" s="48"/>
      <c r="L54" s="49"/>
    </row>
    <row r="55" spans="3:12" ht="39.75" customHeight="1">
      <c r="E55" s="30"/>
      <c r="F55" s="1" t="s">
        <v>41</v>
      </c>
      <c r="G55" s="39"/>
      <c r="H55" s="48"/>
      <c r="I55" s="48"/>
      <c r="J55" s="48"/>
      <c r="K55" s="48"/>
      <c r="L55" s="49"/>
    </row>
    <row r="56" spans="3:12" ht="38.25" customHeight="1">
      <c r="E56" s="30"/>
      <c r="F56" s="1" t="s">
        <v>42</v>
      </c>
      <c r="G56" s="39"/>
      <c r="H56" s="48"/>
      <c r="I56" s="48"/>
      <c r="J56" s="48"/>
      <c r="K56" s="48"/>
      <c r="L56" s="49"/>
    </row>
    <row r="57" spans="3:12" ht="51.75" customHeight="1">
      <c r="E57" s="30"/>
      <c r="F57" s="1" t="s">
        <v>43</v>
      </c>
      <c r="G57" s="39"/>
      <c r="H57" s="48"/>
      <c r="I57" s="48"/>
      <c r="J57" s="48"/>
      <c r="K57" s="48"/>
      <c r="L57" s="49"/>
    </row>
    <row r="58" spans="3:12" ht="29.25" customHeight="1">
      <c r="E58" s="30">
        <v>6</v>
      </c>
      <c r="F58" s="7" t="s">
        <v>44</v>
      </c>
      <c r="G58" s="39" t="s">
        <v>16</v>
      </c>
      <c r="H58" s="48">
        <f>J58*12</f>
        <v>387.9</v>
      </c>
      <c r="I58" s="48"/>
      <c r="J58" s="48">
        <f>L58*215.5</f>
        <v>32.324999999999996</v>
      </c>
      <c r="K58" s="48"/>
      <c r="L58" s="49">
        <v>0.15</v>
      </c>
    </row>
    <row r="59" spans="3:12" ht="26.25" customHeight="1">
      <c r="E59" s="30"/>
      <c r="F59" s="1" t="s">
        <v>45</v>
      </c>
      <c r="G59" s="39"/>
      <c r="H59" s="48"/>
      <c r="I59" s="48"/>
      <c r="J59" s="48"/>
      <c r="K59" s="48"/>
      <c r="L59" s="49"/>
    </row>
    <row r="60" spans="3:12" ht="51.75" customHeight="1">
      <c r="E60" s="30"/>
      <c r="F60" s="1" t="s">
        <v>46</v>
      </c>
      <c r="G60" s="39"/>
      <c r="H60" s="48"/>
      <c r="I60" s="48"/>
      <c r="J60" s="48"/>
      <c r="K60" s="48"/>
      <c r="L60" s="49"/>
    </row>
    <row r="61" spans="3:12" ht="39" customHeight="1">
      <c r="C61" s="12" t="s">
        <v>138</v>
      </c>
      <c r="E61" s="30"/>
      <c r="F61" s="1" t="s">
        <v>47</v>
      </c>
      <c r="G61" s="39"/>
      <c r="H61" s="48"/>
      <c r="I61" s="48"/>
      <c r="J61" s="48"/>
      <c r="K61" s="48"/>
      <c r="L61" s="49"/>
    </row>
    <row r="62" spans="3:12" ht="50.25" customHeight="1">
      <c r="C62" s="12" t="s">
        <v>138</v>
      </c>
      <c r="E62" s="30"/>
      <c r="F62" s="1" t="s">
        <v>48</v>
      </c>
      <c r="G62" s="39"/>
      <c r="H62" s="48"/>
      <c r="I62" s="48"/>
      <c r="J62" s="48"/>
      <c r="K62" s="48"/>
      <c r="L62" s="49"/>
    </row>
    <row r="63" spans="3:12" ht="39" customHeight="1">
      <c r="E63" s="30"/>
      <c r="F63" s="1" t="s">
        <v>49</v>
      </c>
      <c r="G63" s="39"/>
      <c r="H63" s="48"/>
      <c r="I63" s="48"/>
      <c r="J63" s="48"/>
      <c r="K63" s="48"/>
      <c r="L63" s="49"/>
    </row>
    <row r="64" spans="3:12" ht="49.5" customHeight="1">
      <c r="C64" s="12" t="s">
        <v>138</v>
      </c>
      <c r="E64" s="30"/>
      <c r="F64" s="1" t="s">
        <v>50</v>
      </c>
      <c r="G64" s="39"/>
      <c r="H64" s="48"/>
      <c r="I64" s="48"/>
      <c r="J64" s="48"/>
      <c r="K64" s="48"/>
      <c r="L64" s="49"/>
    </row>
    <row r="65" spans="3:12" ht="38.25" customHeight="1">
      <c r="C65" s="12" t="s">
        <v>138</v>
      </c>
      <c r="E65" s="30"/>
      <c r="F65" s="1" t="s">
        <v>51</v>
      </c>
      <c r="G65" s="39"/>
      <c r="H65" s="48"/>
      <c r="I65" s="48"/>
      <c r="J65" s="48"/>
      <c r="K65" s="48"/>
      <c r="L65" s="49"/>
    </row>
    <row r="66" spans="3:12" ht="28.5" customHeight="1">
      <c r="E66" s="30">
        <v>7</v>
      </c>
      <c r="F66" s="7" t="s">
        <v>52</v>
      </c>
      <c r="G66" s="39" t="s">
        <v>16</v>
      </c>
      <c r="H66" s="48">
        <f>J66*12</f>
        <v>3749.7</v>
      </c>
      <c r="I66" s="48"/>
      <c r="J66" s="48">
        <f>L66*215.5</f>
        <v>312.47499999999997</v>
      </c>
      <c r="K66" s="48"/>
      <c r="L66" s="49">
        <v>1.45</v>
      </c>
    </row>
    <row r="67" spans="3:12" ht="37.5" customHeight="1">
      <c r="E67" s="30"/>
      <c r="F67" s="1" t="s">
        <v>53</v>
      </c>
      <c r="G67" s="39"/>
      <c r="H67" s="48"/>
      <c r="I67" s="48"/>
      <c r="J67" s="48"/>
      <c r="K67" s="48"/>
      <c r="L67" s="49"/>
    </row>
    <row r="68" spans="3:12" ht="25.5" customHeight="1">
      <c r="E68" s="30"/>
      <c r="F68" s="1" t="s">
        <v>54</v>
      </c>
      <c r="G68" s="39"/>
      <c r="H68" s="48"/>
      <c r="I68" s="48"/>
      <c r="J68" s="48"/>
      <c r="K68" s="48"/>
      <c r="L68" s="49"/>
    </row>
    <row r="69" spans="3:12" ht="38.25" customHeight="1">
      <c r="E69" s="30"/>
      <c r="F69" s="1" t="s">
        <v>55</v>
      </c>
      <c r="G69" s="39"/>
      <c r="H69" s="48"/>
      <c r="I69" s="48"/>
      <c r="J69" s="48"/>
      <c r="K69" s="48"/>
      <c r="L69" s="49"/>
    </row>
    <row r="70" spans="3:12" ht="36">
      <c r="E70" s="30"/>
      <c r="F70" s="1" t="s">
        <v>56</v>
      </c>
      <c r="G70" s="39"/>
      <c r="H70" s="48"/>
      <c r="I70" s="48"/>
      <c r="J70" s="48"/>
      <c r="K70" s="48"/>
      <c r="L70" s="49"/>
    </row>
    <row r="71" spans="3:12" ht="38.25" customHeight="1">
      <c r="E71" s="30"/>
      <c r="F71" s="1" t="s">
        <v>57</v>
      </c>
      <c r="G71" s="39"/>
      <c r="H71" s="48"/>
      <c r="I71" s="48"/>
      <c r="J71" s="48"/>
      <c r="K71" s="48"/>
      <c r="L71" s="49"/>
    </row>
    <row r="72" spans="3:12" ht="39" customHeight="1">
      <c r="E72" s="30"/>
      <c r="F72" s="1" t="s">
        <v>26</v>
      </c>
      <c r="G72" s="39"/>
      <c r="H72" s="48"/>
      <c r="I72" s="48"/>
      <c r="J72" s="48"/>
      <c r="K72" s="48"/>
      <c r="L72" s="49"/>
    </row>
    <row r="73" spans="3:12" ht="31.5" customHeight="1">
      <c r="E73" s="30">
        <v>8</v>
      </c>
      <c r="F73" s="8" t="s">
        <v>58</v>
      </c>
      <c r="G73" s="39" t="s">
        <v>16</v>
      </c>
      <c r="H73" s="48">
        <f>J73*12</f>
        <v>206.88000000000002</v>
      </c>
      <c r="I73" s="48"/>
      <c r="J73" s="48">
        <f>L73*215.5</f>
        <v>17.240000000000002</v>
      </c>
      <c r="K73" s="48"/>
      <c r="L73" s="49">
        <v>0.08</v>
      </c>
    </row>
    <row r="74" spans="3:12" ht="66.75" customHeight="1">
      <c r="E74" s="30"/>
      <c r="F74" s="1" t="s">
        <v>59</v>
      </c>
      <c r="G74" s="39"/>
      <c r="H74" s="48"/>
      <c r="I74" s="48"/>
      <c r="J74" s="48"/>
      <c r="K74" s="48"/>
      <c r="L74" s="49"/>
    </row>
    <row r="75" spans="3:12">
      <c r="E75" s="30"/>
      <c r="F75" s="1" t="s">
        <v>60</v>
      </c>
      <c r="G75" s="39"/>
      <c r="H75" s="48"/>
      <c r="I75" s="48"/>
      <c r="J75" s="48"/>
      <c r="K75" s="48"/>
      <c r="L75" s="49"/>
    </row>
    <row r="76" spans="3:12" ht="39" customHeight="1">
      <c r="E76" s="30"/>
      <c r="F76" s="1" t="s">
        <v>26</v>
      </c>
      <c r="G76" s="39"/>
      <c r="H76" s="48"/>
      <c r="I76" s="48"/>
      <c r="J76" s="48"/>
      <c r="K76" s="48"/>
      <c r="L76" s="49"/>
    </row>
    <row r="77" spans="3:12" ht="91.5" customHeight="1">
      <c r="E77" s="19">
        <v>9</v>
      </c>
      <c r="F77" s="8" t="s">
        <v>123</v>
      </c>
      <c r="G77" s="40" t="s">
        <v>16</v>
      </c>
      <c r="H77" s="48">
        <f>J77*12</f>
        <v>206.88000000000002</v>
      </c>
      <c r="I77" s="48"/>
      <c r="J77" s="48">
        <f>L77*215.5</f>
        <v>17.240000000000002</v>
      </c>
      <c r="K77" s="48"/>
      <c r="L77" s="50">
        <v>0.08</v>
      </c>
    </row>
    <row r="78" spans="3:12" ht="44.25" customHeight="1">
      <c r="E78" s="30">
        <v>10</v>
      </c>
      <c r="F78" s="7" t="s">
        <v>61</v>
      </c>
      <c r="G78" s="39" t="s">
        <v>16</v>
      </c>
      <c r="H78" s="48">
        <f>J78*12</f>
        <v>206.88000000000002</v>
      </c>
      <c r="I78" s="48"/>
      <c r="J78" s="48">
        <f>L78*215.5</f>
        <v>17.240000000000002</v>
      </c>
      <c r="K78" s="48"/>
      <c r="L78" s="49">
        <v>0.08</v>
      </c>
    </row>
    <row r="79" spans="3:12" ht="26.25" customHeight="1">
      <c r="E79" s="30"/>
      <c r="F79" s="1" t="s">
        <v>62</v>
      </c>
      <c r="G79" s="39"/>
      <c r="H79" s="48"/>
      <c r="I79" s="48"/>
      <c r="J79" s="48"/>
      <c r="K79" s="48"/>
      <c r="L79" s="49"/>
    </row>
    <row r="80" spans="3:12" ht="39" customHeight="1">
      <c r="E80" s="30"/>
      <c r="F80" s="1" t="s">
        <v>26</v>
      </c>
      <c r="G80" s="39"/>
      <c r="H80" s="48"/>
      <c r="I80" s="48"/>
      <c r="J80" s="48"/>
      <c r="K80" s="48"/>
      <c r="L80" s="49"/>
    </row>
    <row r="81" spans="2:12" ht="54.75" customHeight="1">
      <c r="E81" s="30">
        <v>11</v>
      </c>
      <c r="F81" s="8" t="s">
        <v>63</v>
      </c>
      <c r="G81" s="39" t="s">
        <v>16</v>
      </c>
      <c r="H81" s="48">
        <f>J81*12</f>
        <v>387.9</v>
      </c>
      <c r="I81" s="48"/>
      <c r="J81" s="48">
        <f>L81*215.5</f>
        <v>32.324999999999996</v>
      </c>
      <c r="K81" s="48"/>
      <c r="L81" s="49">
        <v>0.15</v>
      </c>
    </row>
    <row r="82" spans="2:12" ht="60.75" customHeight="1">
      <c r="E82" s="30"/>
      <c r="F82" s="1" t="s">
        <v>64</v>
      </c>
      <c r="G82" s="39"/>
      <c r="H82" s="48"/>
      <c r="I82" s="48"/>
      <c r="J82" s="48"/>
      <c r="K82" s="48"/>
      <c r="L82" s="49"/>
    </row>
    <row r="83" spans="2:12" ht="50.25" customHeight="1">
      <c r="E83" s="30"/>
      <c r="F83" s="1" t="s">
        <v>65</v>
      </c>
      <c r="G83" s="39"/>
      <c r="H83" s="48"/>
      <c r="I83" s="48"/>
      <c r="J83" s="48"/>
      <c r="K83" s="48"/>
      <c r="L83" s="49"/>
    </row>
    <row r="84" spans="2:12" ht="30" customHeight="1">
      <c r="E84" s="41" t="s">
        <v>141</v>
      </c>
      <c r="F84" s="41"/>
      <c r="G84" s="41"/>
      <c r="H84" s="41"/>
      <c r="I84" s="41"/>
      <c r="J84" s="41"/>
      <c r="K84" s="41"/>
      <c r="L84" s="41"/>
    </row>
    <row r="85" spans="2:12" ht="42" customHeight="1">
      <c r="B85" s="12" t="s">
        <v>143</v>
      </c>
      <c r="E85" s="30">
        <v>12</v>
      </c>
      <c r="F85" s="8" t="s">
        <v>142</v>
      </c>
      <c r="G85" s="39" t="s">
        <v>16</v>
      </c>
      <c r="H85" s="48">
        <f>J85*12</f>
        <v>387.9</v>
      </c>
      <c r="I85" s="48"/>
      <c r="J85" s="48">
        <f>L85*215.5</f>
        <v>32.324999999999996</v>
      </c>
      <c r="K85" s="48"/>
      <c r="L85" s="49">
        <v>0.15</v>
      </c>
    </row>
    <row r="86" spans="2:12" ht="37.5" customHeight="1">
      <c r="E86" s="30"/>
      <c r="F86" s="1" t="s">
        <v>66</v>
      </c>
      <c r="G86" s="39"/>
      <c r="H86" s="48"/>
      <c r="I86" s="48"/>
      <c r="J86" s="48"/>
      <c r="K86" s="48"/>
      <c r="L86" s="49"/>
    </row>
    <row r="87" spans="2:12" ht="24.75" customHeight="1">
      <c r="E87" s="30"/>
      <c r="F87" s="1" t="s">
        <v>67</v>
      </c>
      <c r="G87" s="39"/>
      <c r="H87" s="48"/>
      <c r="I87" s="48"/>
      <c r="J87" s="48"/>
      <c r="K87" s="48"/>
      <c r="L87" s="49"/>
    </row>
    <row r="88" spans="2:12" ht="24">
      <c r="E88" s="30"/>
      <c r="F88" s="1" t="s">
        <v>68</v>
      </c>
      <c r="G88" s="39"/>
      <c r="H88" s="48"/>
      <c r="I88" s="48"/>
      <c r="J88" s="48"/>
      <c r="K88" s="48"/>
      <c r="L88" s="49"/>
    </row>
    <row r="89" spans="2:12" ht="62.25" customHeight="1">
      <c r="E89" s="30"/>
      <c r="F89" s="1" t="s">
        <v>69</v>
      </c>
      <c r="G89" s="39"/>
      <c r="H89" s="48"/>
      <c r="I89" s="48"/>
      <c r="J89" s="48"/>
      <c r="K89" s="48"/>
      <c r="L89" s="49"/>
    </row>
    <row r="90" spans="2:12" ht="25.5" customHeight="1">
      <c r="E90" s="30"/>
      <c r="F90" s="1" t="s">
        <v>70</v>
      </c>
      <c r="G90" s="39"/>
      <c r="H90" s="48"/>
      <c r="I90" s="48"/>
      <c r="J90" s="48"/>
      <c r="K90" s="48"/>
      <c r="L90" s="49"/>
    </row>
    <row r="91" spans="2:12" ht="24">
      <c r="E91" s="30"/>
      <c r="F91" s="1" t="s">
        <v>71</v>
      </c>
      <c r="G91" s="39"/>
      <c r="H91" s="48"/>
      <c r="I91" s="48"/>
      <c r="J91" s="48"/>
      <c r="K91" s="48"/>
      <c r="L91" s="49"/>
    </row>
    <row r="92" spans="2:12" ht="24">
      <c r="E92" s="30"/>
      <c r="F92" s="1" t="s">
        <v>72</v>
      </c>
      <c r="G92" s="39"/>
      <c r="H92" s="48"/>
      <c r="I92" s="48"/>
      <c r="J92" s="48"/>
      <c r="K92" s="48"/>
      <c r="L92" s="49"/>
    </row>
    <row r="93" spans="2:12" ht="28.5" customHeight="1">
      <c r="E93" s="30"/>
      <c r="F93" s="1" t="s">
        <v>73</v>
      </c>
      <c r="G93" s="39"/>
      <c r="H93" s="48"/>
      <c r="I93" s="48"/>
      <c r="J93" s="48"/>
      <c r="K93" s="48"/>
      <c r="L93" s="49"/>
    </row>
    <row r="94" spans="2:12" ht="39" customHeight="1">
      <c r="E94" s="30"/>
      <c r="F94" s="1" t="s">
        <v>26</v>
      </c>
      <c r="G94" s="39"/>
      <c r="H94" s="48"/>
      <c r="I94" s="48"/>
      <c r="J94" s="48"/>
      <c r="K94" s="48"/>
      <c r="L94" s="49"/>
    </row>
    <row r="95" spans="2:12" ht="54.75" customHeight="1">
      <c r="E95" s="30">
        <v>13</v>
      </c>
      <c r="F95" s="8" t="s">
        <v>74</v>
      </c>
      <c r="G95" s="39" t="s">
        <v>16</v>
      </c>
      <c r="H95" s="48">
        <f>J95*12</f>
        <v>1086.1199999999999</v>
      </c>
      <c r="I95" s="48"/>
      <c r="J95" s="48">
        <f>L95*215.5</f>
        <v>90.509999999999991</v>
      </c>
      <c r="K95" s="48"/>
      <c r="L95" s="49">
        <v>0.42</v>
      </c>
    </row>
    <row r="96" spans="2:12" ht="87.75" customHeight="1">
      <c r="E96" s="30"/>
      <c r="F96" s="1" t="s">
        <v>75</v>
      </c>
      <c r="G96" s="39"/>
      <c r="H96" s="48"/>
      <c r="I96" s="48"/>
      <c r="J96" s="48"/>
      <c r="K96" s="48"/>
      <c r="L96" s="49"/>
    </row>
    <row r="97" spans="5:12" ht="50.25" customHeight="1">
      <c r="E97" s="30"/>
      <c r="F97" s="1" t="s">
        <v>76</v>
      </c>
      <c r="G97" s="39"/>
      <c r="H97" s="48"/>
      <c r="I97" s="48"/>
      <c r="J97" s="48"/>
      <c r="K97" s="48"/>
      <c r="L97" s="49"/>
    </row>
    <row r="98" spans="5:12" ht="27.75" customHeight="1">
      <c r="E98" s="30"/>
      <c r="F98" s="1" t="s">
        <v>77</v>
      </c>
      <c r="G98" s="39"/>
      <c r="H98" s="48"/>
      <c r="I98" s="48"/>
      <c r="J98" s="48"/>
      <c r="K98" s="48"/>
      <c r="L98" s="49"/>
    </row>
    <row r="99" spans="5:12" ht="50.25" customHeight="1">
      <c r="E99" s="30"/>
      <c r="F99" s="1" t="s">
        <v>78</v>
      </c>
      <c r="G99" s="39"/>
      <c r="H99" s="48"/>
      <c r="I99" s="48"/>
      <c r="J99" s="48"/>
      <c r="K99" s="48"/>
      <c r="L99" s="49"/>
    </row>
    <row r="100" spans="5:12" ht="36.75" customHeight="1">
      <c r="E100" s="30"/>
      <c r="F100" s="1" t="s">
        <v>79</v>
      </c>
      <c r="G100" s="39"/>
      <c r="H100" s="48"/>
      <c r="I100" s="48"/>
      <c r="J100" s="48"/>
      <c r="K100" s="48"/>
      <c r="L100" s="49"/>
    </row>
    <row r="101" spans="5:12" ht="39.75" customHeight="1">
      <c r="E101" s="30"/>
      <c r="F101" s="1" t="s">
        <v>80</v>
      </c>
      <c r="G101" s="39"/>
      <c r="H101" s="48"/>
      <c r="I101" s="48"/>
      <c r="J101" s="48"/>
      <c r="K101" s="48"/>
      <c r="L101" s="49"/>
    </row>
    <row r="102" spans="5:12" ht="36.75" customHeight="1">
      <c r="E102" s="30"/>
      <c r="F102" s="1" t="s">
        <v>81</v>
      </c>
      <c r="G102" s="39"/>
      <c r="H102" s="48"/>
      <c r="I102" s="48"/>
      <c r="J102" s="48"/>
      <c r="K102" s="48"/>
      <c r="L102" s="49"/>
    </row>
    <row r="103" spans="5:12" ht="26.25" customHeight="1">
      <c r="E103" s="30"/>
      <c r="F103" s="1" t="s">
        <v>82</v>
      </c>
      <c r="G103" s="39"/>
      <c r="H103" s="48"/>
      <c r="I103" s="48"/>
      <c r="J103" s="48"/>
      <c r="K103" s="48"/>
      <c r="L103" s="49"/>
    </row>
    <row r="104" spans="5:12">
      <c r="E104" s="30"/>
      <c r="F104" s="1" t="s">
        <v>83</v>
      </c>
      <c r="G104" s="39"/>
      <c r="H104" s="48"/>
      <c r="I104" s="48"/>
      <c r="J104" s="48"/>
      <c r="K104" s="48"/>
      <c r="L104" s="49"/>
    </row>
    <row r="105" spans="5:12" ht="24">
      <c r="E105" s="30"/>
      <c r="F105" s="1" t="s">
        <v>84</v>
      </c>
      <c r="G105" s="39"/>
      <c r="H105" s="48"/>
      <c r="I105" s="48"/>
      <c r="J105" s="48"/>
      <c r="K105" s="48"/>
      <c r="L105" s="49"/>
    </row>
    <row r="106" spans="5:12" ht="24">
      <c r="E106" s="30"/>
      <c r="F106" s="1" t="s">
        <v>85</v>
      </c>
      <c r="G106" s="39"/>
      <c r="H106" s="48"/>
      <c r="I106" s="48"/>
      <c r="J106" s="48"/>
      <c r="K106" s="48"/>
      <c r="L106" s="49"/>
    </row>
    <row r="107" spans="5:12" ht="42.75" customHeight="1">
      <c r="E107" s="30">
        <v>14</v>
      </c>
      <c r="F107" s="8" t="s">
        <v>86</v>
      </c>
      <c r="G107" s="39" t="s">
        <v>16</v>
      </c>
      <c r="H107" s="48">
        <f>J107*12</f>
        <v>1086.1199999999999</v>
      </c>
      <c r="I107" s="48"/>
      <c r="J107" s="48">
        <f>L107*215.5</f>
        <v>90.509999999999991</v>
      </c>
      <c r="K107" s="48"/>
      <c r="L107" s="49">
        <v>0.42</v>
      </c>
    </row>
    <row r="108" spans="5:12" ht="38.25" customHeight="1">
      <c r="E108" s="30"/>
      <c r="F108" s="1" t="s">
        <v>87</v>
      </c>
      <c r="G108" s="39"/>
      <c r="H108" s="48"/>
      <c r="I108" s="48"/>
      <c r="J108" s="48"/>
      <c r="K108" s="48"/>
      <c r="L108" s="49"/>
    </row>
    <row r="109" spans="5:12" ht="16.5" customHeight="1">
      <c r="E109" s="30"/>
      <c r="F109" s="1" t="s">
        <v>88</v>
      </c>
      <c r="G109" s="39"/>
      <c r="H109" s="48"/>
      <c r="I109" s="48"/>
      <c r="J109" s="48"/>
      <c r="K109" s="48"/>
      <c r="L109" s="49"/>
    </row>
    <row r="110" spans="5:12">
      <c r="E110" s="30"/>
      <c r="F110" s="1" t="s">
        <v>89</v>
      </c>
      <c r="G110" s="39"/>
      <c r="H110" s="48"/>
      <c r="I110" s="48"/>
      <c r="J110" s="48"/>
      <c r="K110" s="48"/>
      <c r="L110" s="49"/>
    </row>
    <row r="111" spans="5:12" ht="24" customHeight="1">
      <c r="E111" s="30"/>
      <c r="F111" s="1" t="s">
        <v>90</v>
      </c>
      <c r="G111" s="39"/>
      <c r="H111" s="48"/>
      <c r="I111" s="48"/>
      <c r="J111" s="48"/>
      <c r="K111" s="48"/>
      <c r="L111" s="49"/>
    </row>
    <row r="112" spans="5:12" ht="55.5" customHeight="1">
      <c r="E112" s="30">
        <v>15</v>
      </c>
      <c r="F112" s="8" t="s">
        <v>91</v>
      </c>
      <c r="G112" s="39" t="s">
        <v>16</v>
      </c>
      <c r="H112" s="48">
        <f>J112*12</f>
        <v>387.9</v>
      </c>
      <c r="I112" s="48"/>
      <c r="J112" s="48">
        <f>L112*215.5</f>
        <v>32.324999999999996</v>
      </c>
      <c r="K112" s="48"/>
      <c r="L112" s="49">
        <v>0.15</v>
      </c>
    </row>
    <row r="113" spans="1:12" ht="51" customHeight="1">
      <c r="E113" s="30"/>
      <c r="F113" s="1" t="s">
        <v>92</v>
      </c>
      <c r="G113" s="39"/>
      <c r="H113" s="48"/>
      <c r="I113" s="48"/>
      <c r="J113" s="48"/>
      <c r="K113" s="48"/>
      <c r="L113" s="49"/>
    </row>
    <row r="114" spans="1:12" ht="24">
      <c r="E114" s="30"/>
      <c r="F114" s="1" t="s">
        <v>93</v>
      </c>
      <c r="G114" s="39"/>
      <c r="H114" s="48"/>
      <c r="I114" s="48"/>
      <c r="J114" s="48"/>
      <c r="K114" s="48"/>
      <c r="L114" s="49"/>
    </row>
    <row r="115" spans="1:12" ht="102.75" customHeight="1">
      <c r="A115" s="12" t="s">
        <v>145</v>
      </c>
      <c r="E115" s="30"/>
      <c r="F115" s="1" t="s">
        <v>94</v>
      </c>
      <c r="G115" s="39"/>
      <c r="H115" s="48"/>
      <c r="I115" s="48"/>
      <c r="J115" s="48"/>
      <c r="K115" s="48"/>
      <c r="L115" s="49"/>
    </row>
    <row r="116" spans="1:12" ht="25.5" customHeight="1">
      <c r="A116" s="12" t="s">
        <v>146</v>
      </c>
      <c r="E116" s="30"/>
      <c r="F116" s="1" t="s">
        <v>95</v>
      </c>
      <c r="G116" s="39"/>
      <c r="H116" s="48"/>
      <c r="I116" s="48"/>
      <c r="J116" s="48"/>
      <c r="K116" s="48"/>
      <c r="L116" s="49"/>
    </row>
    <row r="117" spans="1:12" ht="15.75" customHeight="1">
      <c r="E117" s="42" t="s">
        <v>144</v>
      </c>
      <c r="F117" s="42"/>
      <c r="G117" s="42"/>
      <c r="H117" s="42"/>
      <c r="I117" s="42"/>
      <c r="J117" s="42"/>
      <c r="K117" s="42"/>
      <c r="L117" s="42"/>
    </row>
    <row r="118" spans="1:12" ht="29.25" customHeight="1">
      <c r="E118" s="30">
        <v>16</v>
      </c>
      <c r="F118" s="8" t="s">
        <v>96</v>
      </c>
      <c r="G118" s="39" t="s">
        <v>102</v>
      </c>
      <c r="H118" s="48">
        <f>J118*12</f>
        <v>206.88000000000002</v>
      </c>
      <c r="I118" s="48"/>
      <c r="J118" s="48">
        <f>L118*215.5</f>
        <v>17.240000000000002</v>
      </c>
      <c r="K118" s="48"/>
      <c r="L118" s="49">
        <v>0.08</v>
      </c>
    </row>
    <row r="119" spans="1:12" ht="38.25" customHeight="1">
      <c r="E119" s="30"/>
      <c r="F119" s="1" t="s">
        <v>97</v>
      </c>
      <c r="G119" s="39"/>
      <c r="H119" s="48"/>
      <c r="I119" s="48"/>
      <c r="J119" s="48"/>
      <c r="K119" s="48"/>
      <c r="L119" s="49"/>
    </row>
    <row r="120" spans="1:12" ht="51.75" customHeight="1">
      <c r="E120" s="30"/>
      <c r="F120" s="1" t="s">
        <v>98</v>
      </c>
      <c r="G120" s="39"/>
      <c r="H120" s="48"/>
      <c r="I120" s="48"/>
      <c r="J120" s="48"/>
      <c r="K120" s="48"/>
      <c r="L120" s="49"/>
    </row>
    <row r="121" spans="1:12">
      <c r="E121" s="30"/>
      <c r="F121" s="1" t="s">
        <v>99</v>
      </c>
      <c r="G121" s="39"/>
      <c r="H121" s="48"/>
      <c r="I121" s="48"/>
      <c r="J121" s="48"/>
      <c r="K121" s="48"/>
      <c r="L121" s="49"/>
    </row>
    <row r="122" spans="1:12" ht="24.75" customHeight="1">
      <c r="E122" s="30"/>
      <c r="F122" s="1" t="s">
        <v>100</v>
      </c>
      <c r="G122" s="39"/>
      <c r="H122" s="48"/>
      <c r="I122" s="48"/>
      <c r="J122" s="48"/>
      <c r="K122" s="48"/>
      <c r="L122" s="49"/>
    </row>
    <row r="123" spans="1:12" ht="50.25" customHeight="1">
      <c r="E123" s="30"/>
      <c r="F123" s="1" t="s">
        <v>101</v>
      </c>
      <c r="G123" s="39"/>
      <c r="H123" s="48"/>
      <c r="I123" s="48"/>
      <c r="J123" s="48"/>
      <c r="K123" s="48"/>
      <c r="L123" s="49"/>
    </row>
    <row r="124" spans="1:12" ht="81.75" customHeight="1">
      <c r="E124" s="30">
        <v>17</v>
      </c>
      <c r="F124" s="8" t="s">
        <v>103</v>
      </c>
      <c r="G124" s="39" t="s">
        <v>110</v>
      </c>
      <c r="H124" s="48">
        <f>J124*12</f>
        <v>8973.4200000000019</v>
      </c>
      <c r="I124" s="48"/>
      <c r="J124" s="48">
        <f>L124*215.5</f>
        <v>747.78500000000008</v>
      </c>
      <c r="K124" s="48"/>
      <c r="L124" s="49">
        <v>3.47</v>
      </c>
    </row>
    <row r="125" spans="1:12" ht="24.75" customHeight="1">
      <c r="E125" s="30"/>
      <c r="F125" s="1" t="s">
        <v>104</v>
      </c>
      <c r="G125" s="39"/>
      <c r="H125" s="48"/>
      <c r="I125" s="48"/>
      <c r="J125" s="48"/>
      <c r="K125" s="48"/>
      <c r="L125" s="49"/>
    </row>
    <row r="126" spans="1:12" ht="24.75" customHeight="1">
      <c r="E126" s="30"/>
      <c r="F126" s="1" t="s">
        <v>105</v>
      </c>
      <c r="G126" s="39"/>
      <c r="H126" s="48"/>
      <c r="I126" s="48"/>
      <c r="J126" s="48"/>
      <c r="K126" s="48"/>
      <c r="L126" s="49"/>
    </row>
    <row r="127" spans="1:12" ht="36">
      <c r="E127" s="30"/>
      <c r="F127" s="1" t="s">
        <v>106</v>
      </c>
      <c r="G127" s="39"/>
      <c r="H127" s="48"/>
      <c r="I127" s="48"/>
      <c r="J127" s="48"/>
      <c r="K127" s="48"/>
      <c r="L127" s="49"/>
    </row>
    <row r="128" spans="1:12" ht="12.75" customHeight="1">
      <c r="E128" s="30"/>
      <c r="F128" s="1" t="s">
        <v>107</v>
      </c>
      <c r="G128" s="39"/>
      <c r="H128" s="48"/>
      <c r="I128" s="48"/>
      <c r="J128" s="48"/>
      <c r="K128" s="48"/>
      <c r="L128" s="49"/>
    </row>
    <row r="129" spans="2:12" ht="24">
      <c r="E129" s="30"/>
      <c r="F129" s="1" t="s">
        <v>108</v>
      </c>
      <c r="G129" s="39"/>
      <c r="H129" s="48"/>
      <c r="I129" s="48"/>
      <c r="J129" s="48"/>
      <c r="K129" s="48"/>
      <c r="L129" s="49"/>
    </row>
    <row r="130" spans="2:12" ht="15" customHeight="1">
      <c r="E130" s="30"/>
      <c r="F130" s="1" t="s">
        <v>109</v>
      </c>
      <c r="G130" s="39"/>
      <c r="H130" s="48"/>
      <c r="I130" s="48"/>
      <c r="J130" s="48"/>
      <c r="K130" s="48"/>
      <c r="L130" s="49"/>
    </row>
    <row r="131" spans="2:12" ht="25.5">
      <c r="E131" s="30">
        <v>18</v>
      </c>
      <c r="F131" s="8" t="s">
        <v>111</v>
      </c>
      <c r="G131" s="39" t="s">
        <v>117</v>
      </c>
      <c r="H131" s="48">
        <f>J131*12</f>
        <v>7111.5</v>
      </c>
      <c r="I131" s="48"/>
      <c r="J131" s="48">
        <f>L131*215.5</f>
        <v>592.625</v>
      </c>
      <c r="K131" s="48"/>
      <c r="L131" s="49">
        <v>2.75</v>
      </c>
    </row>
    <row r="132" spans="2:12">
      <c r="E132" s="30"/>
      <c r="F132" s="1" t="s">
        <v>112</v>
      </c>
      <c r="G132" s="39"/>
      <c r="H132" s="48"/>
      <c r="I132" s="48"/>
      <c r="J132" s="48"/>
      <c r="K132" s="48"/>
      <c r="L132" s="49"/>
    </row>
    <row r="133" spans="2:12" ht="24">
      <c r="E133" s="30"/>
      <c r="F133" s="1" t="s">
        <v>113</v>
      </c>
      <c r="G133" s="39"/>
      <c r="H133" s="48"/>
      <c r="I133" s="48"/>
      <c r="J133" s="48"/>
      <c r="K133" s="48"/>
      <c r="L133" s="49"/>
    </row>
    <row r="134" spans="2:12">
      <c r="E134" s="30"/>
      <c r="F134" s="1" t="s">
        <v>114</v>
      </c>
      <c r="G134" s="39"/>
      <c r="H134" s="48"/>
      <c r="I134" s="48"/>
      <c r="J134" s="48"/>
      <c r="K134" s="48"/>
      <c r="L134" s="49"/>
    </row>
    <row r="135" spans="2:12">
      <c r="E135" s="30"/>
      <c r="F135" s="1" t="s">
        <v>115</v>
      </c>
      <c r="G135" s="39"/>
      <c r="H135" s="48"/>
      <c r="I135" s="48"/>
      <c r="J135" s="48"/>
      <c r="K135" s="48"/>
      <c r="L135" s="49"/>
    </row>
    <row r="136" spans="2:12" ht="24">
      <c r="E136" s="30"/>
      <c r="F136" s="1" t="s">
        <v>116</v>
      </c>
      <c r="G136" s="39"/>
      <c r="H136" s="48"/>
      <c r="I136" s="48"/>
      <c r="J136" s="48"/>
      <c r="K136" s="48"/>
      <c r="L136" s="49"/>
    </row>
    <row r="137" spans="2:12" ht="25.5">
      <c r="E137" s="30">
        <v>19</v>
      </c>
      <c r="F137" s="7" t="s">
        <v>118</v>
      </c>
      <c r="G137" s="39" t="s">
        <v>117</v>
      </c>
      <c r="H137" s="48">
        <f>J137*12</f>
        <v>73494.12</v>
      </c>
      <c r="I137" s="48"/>
      <c r="J137" s="48">
        <f>L137*215.5</f>
        <v>6124.51</v>
      </c>
      <c r="K137" s="48"/>
      <c r="L137" s="49">
        <v>28.42</v>
      </c>
    </row>
    <row r="138" spans="2:12" ht="41.25" customHeight="1">
      <c r="B138" s="12" t="s">
        <v>147</v>
      </c>
      <c r="E138" s="30"/>
      <c r="F138" s="1" t="s">
        <v>119</v>
      </c>
      <c r="G138" s="39"/>
      <c r="H138" s="48"/>
      <c r="I138" s="48"/>
      <c r="J138" s="48"/>
      <c r="K138" s="48"/>
      <c r="L138" s="49"/>
    </row>
    <row r="139" spans="2:12" ht="24.75" customHeight="1">
      <c r="E139" s="30"/>
      <c r="F139" s="1" t="s">
        <v>120</v>
      </c>
      <c r="G139" s="39"/>
      <c r="H139" s="48"/>
      <c r="I139" s="48"/>
      <c r="J139" s="48"/>
      <c r="K139" s="48"/>
      <c r="L139" s="49"/>
    </row>
    <row r="140" spans="2:12" ht="24">
      <c r="E140" s="30"/>
      <c r="F140" s="1" t="s">
        <v>121</v>
      </c>
      <c r="G140" s="39"/>
      <c r="H140" s="48"/>
      <c r="I140" s="48"/>
      <c r="J140" s="48"/>
      <c r="K140" s="48"/>
      <c r="L140" s="49"/>
    </row>
    <row r="141" spans="2:12" ht="77.25" customHeight="1">
      <c r="E141" s="43">
        <v>20</v>
      </c>
      <c r="F141" s="44" t="s">
        <v>124</v>
      </c>
      <c r="G141" s="39" t="s">
        <v>117</v>
      </c>
      <c r="H141" s="48">
        <f>J141*12</f>
        <v>4447.92</v>
      </c>
      <c r="I141" s="48"/>
      <c r="J141" s="48">
        <f>L141*215.5</f>
        <v>370.65999999999997</v>
      </c>
      <c r="K141" s="48"/>
      <c r="L141" s="49">
        <v>1.72</v>
      </c>
    </row>
    <row r="142" spans="2:12">
      <c r="E142" s="43"/>
      <c r="F142" s="44"/>
      <c r="G142" s="39"/>
      <c r="H142" s="48"/>
      <c r="I142" s="48"/>
      <c r="J142" s="48"/>
      <c r="K142" s="48"/>
      <c r="L142" s="49"/>
    </row>
    <row r="143" spans="2:12" ht="119.25" customHeight="1">
      <c r="E143" s="19">
        <v>21</v>
      </c>
      <c r="F143" s="8" t="s">
        <v>125</v>
      </c>
      <c r="G143" s="40" t="s">
        <v>117</v>
      </c>
      <c r="H143" s="48">
        <f>J143*12</f>
        <v>853.38000000000011</v>
      </c>
      <c r="I143" s="48"/>
      <c r="J143" s="48">
        <f>L143*215.5</f>
        <v>71.115000000000009</v>
      </c>
      <c r="K143" s="48"/>
      <c r="L143" s="50">
        <v>0.33</v>
      </c>
    </row>
    <row r="144" spans="2:12" ht="68.25" customHeight="1">
      <c r="E144" s="19">
        <v>22</v>
      </c>
      <c r="F144" s="8" t="s">
        <v>126</v>
      </c>
      <c r="G144" s="40" t="s">
        <v>122</v>
      </c>
      <c r="H144" s="48">
        <f>J144*12</f>
        <v>3879</v>
      </c>
      <c r="I144" s="48"/>
      <c r="J144" s="48">
        <f>L144*215.5</f>
        <v>323.25</v>
      </c>
      <c r="K144" s="48"/>
      <c r="L144" s="50">
        <v>1.5</v>
      </c>
    </row>
    <row r="145" spans="5:12" ht="15.75">
      <c r="E145" s="19"/>
      <c r="F145" s="45" t="s">
        <v>2</v>
      </c>
      <c r="G145" s="23"/>
      <c r="H145" s="51">
        <f>H14+H23+H29+H37+H43+H58+H66+H73+H77+H78+H81+H85+H95+H107+H112+H118+H124+H131+H137+H141+H143+H144</f>
        <v>112594.43999999999</v>
      </c>
      <c r="I145" s="51"/>
      <c r="J145" s="51">
        <f>J14+J23+J29+J37+J43+J58+J66+J73+J77+J78+J81+J85+J95+J107+J112+J118+J124+J131+J137+J141+J143+J144</f>
        <v>9382.8700000000008</v>
      </c>
      <c r="K145" s="51"/>
      <c r="L145" s="52">
        <f>L14+L23+L29+L37+L43+L58+L73+L66+L77+L78+L81+L85+L95+L107+L112+L118+L124+L131+L137+L141+L143+L144</f>
        <v>43.54</v>
      </c>
    </row>
    <row r="146" spans="5:12" ht="15.75">
      <c r="E146" s="46"/>
      <c r="F146" s="46"/>
      <c r="G146" s="46"/>
      <c r="H146" s="47"/>
      <c r="I146" s="47"/>
      <c r="J146" s="47"/>
      <c r="K146" s="47"/>
      <c r="L146" s="46"/>
    </row>
  </sheetData>
  <mergeCells count="121">
    <mergeCell ref="E5:L5"/>
    <mergeCell ref="E6:L7"/>
    <mergeCell ref="E37:E42"/>
    <mergeCell ref="G37:G42"/>
    <mergeCell ref="H37:I42"/>
    <mergeCell ref="J37:K42"/>
    <mergeCell ref="L37:L42"/>
    <mergeCell ref="E23:E28"/>
    <mergeCell ref="G23:G28"/>
    <mergeCell ref="H23:I28"/>
    <mergeCell ref="J23:K28"/>
    <mergeCell ref="L23:L28"/>
    <mergeCell ref="E29:E36"/>
    <mergeCell ref="G29:G36"/>
    <mergeCell ref="H29:I36"/>
    <mergeCell ref="J29:K36"/>
    <mergeCell ref="L29:L36"/>
    <mergeCell ref="J8:K8"/>
    <mergeCell ref="J9:K9"/>
    <mergeCell ref="E43:E57"/>
    <mergeCell ref="G43:G57"/>
    <mergeCell ref="H43:I57"/>
    <mergeCell ref="J43:K57"/>
    <mergeCell ref="L43:L57"/>
    <mergeCell ref="E58:E65"/>
    <mergeCell ref="G58:G65"/>
    <mergeCell ref="H58:I65"/>
    <mergeCell ref="J58:K65"/>
    <mergeCell ref="L58:L65"/>
    <mergeCell ref="L78:L80"/>
    <mergeCell ref="E81:E83"/>
    <mergeCell ref="G81:G83"/>
    <mergeCell ref="H81:I83"/>
    <mergeCell ref="J81:K83"/>
    <mergeCell ref="L81:L83"/>
    <mergeCell ref="H77:I77"/>
    <mergeCell ref="J77:K77"/>
    <mergeCell ref="E66:E72"/>
    <mergeCell ref="G66:G72"/>
    <mergeCell ref="H66:I72"/>
    <mergeCell ref="J66:K72"/>
    <mergeCell ref="L66:L72"/>
    <mergeCell ref="E73:E76"/>
    <mergeCell ref="G73:G76"/>
    <mergeCell ref="H73:I76"/>
    <mergeCell ref="J73:K76"/>
    <mergeCell ref="L73:L76"/>
    <mergeCell ref="E95:E106"/>
    <mergeCell ref="G95:G106"/>
    <mergeCell ref="H95:I106"/>
    <mergeCell ref="J95:K106"/>
    <mergeCell ref="L95:L106"/>
    <mergeCell ref="E107:E111"/>
    <mergeCell ref="G107:G111"/>
    <mergeCell ref="H107:I111"/>
    <mergeCell ref="J107:K111"/>
    <mergeCell ref="L107:L111"/>
    <mergeCell ref="E118:E123"/>
    <mergeCell ref="G118:G123"/>
    <mergeCell ref="H118:I123"/>
    <mergeCell ref="J118:K123"/>
    <mergeCell ref="L118:L123"/>
    <mergeCell ref="E112:E116"/>
    <mergeCell ref="G112:G116"/>
    <mergeCell ref="H112:I116"/>
    <mergeCell ref="J112:K116"/>
    <mergeCell ref="L112:L116"/>
    <mergeCell ref="E117:L117"/>
    <mergeCell ref="H137:I140"/>
    <mergeCell ref="J137:K140"/>
    <mergeCell ref="L137:L140"/>
    <mergeCell ref="E141:E142"/>
    <mergeCell ref="F141:F142"/>
    <mergeCell ref="G141:G142"/>
    <mergeCell ref="H141:I142"/>
    <mergeCell ref="J141:K142"/>
    <mergeCell ref="E124:E130"/>
    <mergeCell ref="G124:G130"/>
    <mergeCell ref="H124:I130"/>
    <mergeCell ref="J124:K130"/>
    <mergeCell ref="L124:L130"/>
    <mergeCell ref="E131:E136"/>
    <mergeCell ref="G131:G136"/>
    <mergeCell ref="H131:I136"/>
    <mergeCell ref="J131:K136"/>
    <mergeCell ref="L131:L136"/>
    <mergeCell ref="H145:I145"/>
    <mergeCell ref="J145:K145"/>
    <mergeCell ref="H146:I146"/>
    <mergeCell ref="J146:K146"/>
    <mergeCell ref="H8:I8"/>
    <mergeCell ref="H9:I9"/>
    <mergeCell ref="H10:I10"/>
    <mergeCell ref="H144:I144"/>
    <mergeCell ref="J144:K144"/>
    <mergeCell ref="E84:L84"/>
    <mergeCell ref="E85:E94"/>
    <mergeCell ref="G85:G94"/>
    <mergeCell ref="H85:I94"/>
    <mergeCell ref="J85:K94"/>
    <mergeCell ref="L85:L94"/>
    <mergeCell ref="E78:E80"/>
    <mergeCell ref="G78:G80"/>
    <mergeCell ref="H78:I80"/>
    <mergeCell ref="J78:K80"/>
    <mergeCell ref="L141:L142"/>
    <mergeCell ref="H143:I143"/>
    <mergeCell ref="J143:K143"/>
    <mergeCell ref="E137:E140"/>
    <mergeCell ref="G137:G140"/>
    <mergeCell ref="J10:K10"/>
    <mergeCell ref="E13:L13"/>
    <mergeCell ref="E14:E22"/>
    <mergeCell ref="G14:G22"/>
    <mergeCell ref="H14:I22"/>
    <mergeCell ref="J14:K22"/>
    <mergeCell ref="L14:L22"/>
    <mergeCell ref="H12:I12"/>
    <mergeCell ref="J12:K12"/>
    <mergeCell ref="H11:I11"/>
    <mergeCell ref="J11:K11"/>
  </mergeCells>
  <pageMargins left="0.39370078740157483" right="0.19685039370078741" top="0.19685039370078741" bottom="0.19685039370078741" header="0" footer="0"/>
  <pageSetup paperSize="9" scale="85" fitToHeight="1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2019-07-16T06:49:15Z</dcterms:modified>
</cp:coreProperties>
</file>